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5,12" sheetId="1" r:id="rId1"/>
    <sheet name="5,12б" sheetId="2" r:id="rId2"/>
    <sheet name="6,12" sheetId="3" r:id="rId3"/>
    <sheet name="6,12б" sheetId="4" r:id="rId4"/>
    <sheet name="7,12" sheetId="5" r:id="rId5"/>
    <sheet name="7,12б" sheetId="6" r:id="rId6"/>
    <sheet name="8,12" sheetId="7" r:id="rId7"/>
    <sheet name="8,12б" sheetId="8" r:id="rId8"/>
    <sheet name="9,12" sheetId="9" r:id="rId9"/>
    <sheet name="9,12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N28" i="8"/>
  <c r="L28"/>
  <c r="K28"/>
  <c r="J28"/>
  <c r="I28"/>
  <c r="N18"/>
  <c r="N32" s="1"/>
  <c r="L18"/>
  <c r="L32" s="1"/>
  <c r="K18"/>
  <c r="K32" s="1"/>
  <c r="J18"/>
  <c r="J32" s="1"/>
  <c r="I18"/>
  <c r="I32" s="1"/>
  <c r="N28" i="7"/>
  <c r="L28"/>
  <c r="K28"/>
  <c r="J28"/>
  <c r="I28"/>
  <c r="N18"/>
  <c r="N32" s="1"/>
  <c r="L18"/>
  <c r="L32" s="1"/>
  <c r="K18"/>
  <c r="K32" s="1"/>
  <c r="J18"/>
  <c r="J32" s="1"/>
  <c r="I18"/>
  <c r="I32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<sst xmlns="http://schemas.openxmlformats.org/spreadsheetml/2006/main" count="689" uniqueCount="155">
  <si>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</si>
  <si>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</si>
  <si>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</si>
  <si>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</si>
  <si>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5 декабря    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</si>
  <si>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</si>
  <si>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</si>
  <si>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</si>
  <si>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</si>
  <si>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</si>
  <si>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</si>
  <si>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</si>
  <si>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</si>
  <si>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</si>
  <si>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</si>
  <si>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</si>
  <si>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</si>
  <si>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Яйцо отварное</t>
  </si>
  <si>
    <t>1шт</t>
  </si>
  <si>
    <t>Масло сливочное</t>
  </si>
  <si>
    <t>1/20</t>
  </si>
  <si>
    <t>гор.блюдо</t>
  </si>
  <si>
    <t>257-96</t>
  </si>
  <si>
    <t>Каша рисовая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</si>
  <si>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</si>
  <si>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</si>
  <si>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</si>
  <si>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</si>
  <si>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</si>
  <si>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</si>
  <si>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Хлеб</t>
  </si>
  <si>
    <t>Батон</t>
  </si>
  <si>
    <t>1/65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</si>
  <si>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</si>
  <si>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</si>
  <si>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</si>
  <si>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</si>
  <si>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</si>
  <si>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</si>
  <si>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</si>
  <si>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</si>
  <si>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</si>
  <si>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</si>
  <si>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мясные(ф.гов)в соусе</t>
  </si>
  <si>
    <t>100/50</t>
  </si>
  <si>
    <t>463-96</t>
  </si>
  <si>
    <t>Каша гречневая рассыпчатая</t>
  </si>
  <si>
    <t>1/180</t>
  </si>
  <si>
    <t>627-96</t>
  </si>
  <si>
    <t>Компот из кураги+С</t>
  </si>
  <si>
    <t>хлеб</t>
  </si>
  <si>
    <t>ржаной</t>
  </si>
  <si>
    <t>1/79</t>
  </si>
  <si>
    <t>выпечка</t>
  </si>
  <si>
    <t>булочка бутербродная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</si>
  <si>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</si>
  <si>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</si>
  <si>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</si>
  <si>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</si>
  <si>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</si>
  <si>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</si>
  <si>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</si>
  <si>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</si>
  <si>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</si>
  <si>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</si>
  <si>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1/200/12</t>
  </si>
  <si>
    <t>1/57</t>
  </si>
  <si>
    <t>апельсин</t>
  </si>
  <si>
    <t>салат</t>
  </si>
  <si>
    <t>вторник                                              6 декабря    2022г</t>
  </si>
  <si>
    <t>Сыр</t>
  </si>
  <si>
    <t>286-96</t>
  </si>
  <si>
    <t xml:space="preserve">Омлет натуральный </t>
  </si>
  <si>
    <t>Зеленый конс.горошек</t>
  </si>
  <si>
    <t>1/30</t>
  </si>
  <si>
    <t>батон</t>
  </si>
  <si>
    <t>1/56</t>
  </si>
  <si>
    <t>Огурцы свежие</t>
  </si>
  <si>
    <t>1/70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</si>
  <si>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</si>
  <si>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</si>
  <si>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</si>
  <si>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</si>
  <si>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</si>
  <si>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</si>
  <si>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</si>
  <si>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</si>
  <si>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</si>
  <si>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из св.яблок+С</t>
  </si>
  <si>
    <t>1/44</t>
  </si>
  <si>
    <t>фрукт</t>
  </si>
  <si>
    <t>1/50</t>
  </si>
  <si>
    <t>1/38</t>
  </si>
  <si>
    <t>яблоко</t>
  </si>
  <si>
    <t>среда                                               7 декабря    2022г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</si>
  <si>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</si>
  <si>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</si>
  <si>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</si>
  <si>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</si>
  <si>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</si>
  <si>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Пшеничный</t>
  </si>
  <si>
    <t>1/67</t>
  </si>
  <si>
    <t>Апельсин</t>
  </si>
  <si>
    <t>Салат из квашенной капусты</t>
  </si>
  <si>
    <t>138-96</t>
  </si>
  <si>
    <t>Суп картофельный с крупой(рис)с грудкой куриной</t>
  </si>
  <si>
    <t>1/20/250</t>
  </si>
  <si>
    <t>642-96</t>
  </si>
  <si>
    <t>Рагу из птицы(грудка куриная)</t>
  </si>
  <si>
    <t>1/250</t>
  </si>
  <si>
    <t>595-96</t>
  </si>
  <si>
    <t>1/40</t>
  </si>
  <si>
    <t>1/43</t>
  </si>
  <si>
    <t>Яблоко</t>
  </si>
  <si>
    <t>четверг              8 декабря    2022г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</si>
  <si>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</si>
  <si>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</si>
  <si>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</si>
  <si>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</si>
  <si>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</si>
  <si>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</si>
  <si>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Чай с сахаром</t>
  </si>
  <si>
    <t>Сок с трубочкой</t>
  </si>
  <si>
    <t>Помидоры свежие</t>
  </si>
  <si>
    <t>218-2007</t>
  </si>
  <si>
    <t>Суп с вермишелью и грудкой куриной</t>
  </si>
  <si>
    <t>23/250</t>
  </si>
  <si>
    <t>636-2007</t>
  </si>
  <si>
    <t>Ленивые голубцы(грудка кур)</t>
  </si>
  <si>
    <t>2/108/50</t>
  </si>
  <si>
    <t>585-96</t>
  </si>
  <si>
    <t>Компот из сухофруктов+С</t>
  </si>
  <si>
    <t>1/63</t>
  </si>
  <si>
    <t>265-96</t>
  </si>
  <si>
    <t>Запеканка творожная со сг.молоком</t>
  </si>
  <si>
    <t>1/200/20</t>
  </si>
  <si>
    <t>пятница                                                   9 декабря   2022г</t>
  </si>
  <si>
    <t>1/10</t>
  </si>
  <si>
    <t>261-96</t>
  </si>
  <si>
    <t>Каша "Янтарная"</t>
  </si>
  <si>
    <t>1/200/10</t>
  </si>
  <si>
    <t>21,14</t>
  </si>
  <si>
    <t>Огурец соленый</t>
  </si>
  <si>
    <t>120-96</t>
  </si>
  <si>
    <t>Щи из св.капусты с туш.гов. И сметаной</t>
  </si>
  <si>
    <t>25/250/10</t>
  </si>
  <si>
    <t>330-96</t>
  </si>
  <si>
    <t>Тефтели рыбные(минтай)</t>
  </si>
  <si>
    <t>470-96</t>
  </si>
  <si>
    <t>Картофель отварной</t>
  </si>
  <si>
    <t>Сок</t>
  </si>
  <si>
    <t>Ржаной</t>
  </si>
  <si>
    <t>1/54</t>
  </si>
  <si>
    <t>1/15</t>
  </si>
  <si>
    <t>1/48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</si>
</sst>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49" fontId="17" fillId="2" borderId="15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25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50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4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D27" sqref="D27:H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10.35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24</v>
      </c>
      <c r="I13" s="41">
        <v>23.45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29</v>
      </c>
      <c r="E16" s="72"/>
      <c r="F16" s="72"/>
      <c r="G16" s="73"/>
      <c r="H16" s="74" t="s">
        <v>18</v>
      </c>
      <c r="I16" s="75">
        <v>25.22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30</v>
      </c>
      <c r="C17" s="77"/>
      <c r="D17" s="78" t="s">
        <v>31</v>
      </c>
      <c r="E17" s="78"/>
      <c r="F17" s="78"/>
      <c r="G17" s="78"/>
      <c r="H17" s="79" t="s">
        <v>32</v>
      </c>
      <c r="I17" s="80">
        <v>7.11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33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34</v>
      </c>
      <c r="E19" s="93"/>
      <c r="F19" s="93"/>
      <c r="G19" s="93"/>
      <c r="H19" s="94"/>
      <c r="I19" s="95">
        <f>SUM(I11:I18)</f>
        <v>89.87</v>
      </c>
      <c r="J19" s="95">
        <f>SUM(J11:J18)</f>
        <v>941.45</v>
      </c>
      <c r="K19" s="95">
        <f>SUM(K10:K18)</f>
        <v>53.61</v>
      </c>
      <c r="L19" s="96">
        <f>SUM(L10:M18)</f>
        <v>166.66</v>
      </c>
      <c r="M19" s="96"/>
      <c r="N19" s="96">
        <f>SUM(N10:O18)</f>
        <v>160.43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35</v>
      </c>
      <c r="B21" s="101" t="s">
        <v>36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37</v>
      </c>
      <c r="C22" s="112" t="s">
        <v>38</v>
      </c>
      <c r="D22" s="39" t="s">
        <v>39</v>
      </c>
      <c r="E22" s="39"/>
      <c r="F22" s="39"/>
      <c r="G22" s="39"/>
      <c r="H22" s="40" t="s">
        <v>40</v>
      </c>
      <c r="I22" s="56">
        <v>20.49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41</v>
      </c>
      <c r="C23" s="112" t="s">
        <v>42</v>
      </c>
      <c r="D23" s="39" t="s">
        <v>43</v>
      </c>
      <c r="E23" s="39"/>
      <c r="F23" s="39"/>
      <c r="G23" s="39"/>
      <c r="H23" s="40" t="s">
        <v>44</v>
      </c>
      <c r="I23" s="56">
        <v>40.590000000000003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45</v>
      </c>
      <c r="D24" s="48" t="s">
        <v>46</v>
      </c>
      <c r="E24" s="49"/>
      <c r="F24" s="49"/>
      <c r="G24" s="55"/>
      <c r="H24" s="40" t="s">
        <v>47</v>
      </c>
      <c r="I24" s="41">
        <v>12.95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48</v>
      </c>
      <c r="D25" s="117" t="s">
        <v>49</v>
      </c>
      <c r="E25" s="117"/>
      <c r="F25" s="117"/>
      <c r="G25" s="117"/>
      <c r="H25" s="40" t="s">
        <v>28</v>
      </c>
      <c r="I25" s="56">
        <v>13.23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50</v>
      </c>
      <c r="C27" s="112"/>
      <c r="D27" s="124" t="s">
        <v>51</v>
      </c>
      <c r="E27" s="125"/>
      <c r="F27" s="126"/>
      <c r="G27" s="121"/>
      <c r="H27" s="40" t="s">
        <v>52</v>
      </c>
      <c r="I27" s="56">
        <v>4.76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53</v>
      </c>
      <c r="C28" s="129"/>
      <c r="D28" s="130" t="s">
        <v>54</v>
      </c>
      <c r="E28" s="130"/>
      <c r="F28" s="130"/>
      <c r="G28" s="130"/>
      <c r="H28" s="131" t="s">
        <v>55</v>
      </c>
      <c r="I28" s="56">
        <v>7.98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56</v>
      </c>
      <c r="E33" s="163"/>
      <c r="F33" s="163"/>
      <c r="G33" s="164"/>
      <c r="H33" s="165"/>
      <c r="I33" s="166">
        <f>I19+I29+I32</f>
        <v>189.87</v>
      </c>
      <c r="J33" s="167">
        <f>J19+J29</f>
        <v>2650.25</v>
      </c>
      <c r="K33" s="167">
        <f>SUM(K19+K29)</f>
        <v>123.75999999999999</v>
      </c>
      <c r="L33" s="168">
        <f>L19+L29</f>
        <v>231.81</v>
      </c>
      <c r="M33" s="169"/>
      <c r="N33" s="170">
        <f>N19+N29</f>
        <v>422.46000000000004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57</v>
      </c>
      <c r="B35" s="173"/>
      <c r="C35" s="174" t="s">
        <v>58</v>
      </c>
      <c r="D35" s="174"/>
      <c r="E35" s="174"/>
      <c r="F35" s="174"/>
      <c r="G35" s="174"/>
      <c r="H35" s="175" t="s">
        <v>59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60</v>
      </c>
      <c r="B37" s="173"/>
      <c r="C37" s="175" t="s">
        <v>58</v>
      </c>
      <c r="D37" s="175"/>
      <c r="E37" s="175"/>
      <c r="F37" s="175"/>
      <c r="G37" s="172"/>
      <c r="H37" s="175" t="s">
        <v>61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62</v>
      </c>
      <c r="B39" s="173"/>
      <c r="C39" s="175" t="s">
        <v>58</v>
      </c>
      <c r="D39" s="175"/>
      <c r="E39" s="175"/>
      <c r="F39" s="175"/>
      <c r="G39" s="172"/>
      <c r="H39" s="175" t="s">
        <v>63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70</v>
      </c>
      <c r="E11" s="39"/>
      <c r="F11" s="39"/>
      <c r="G11" s="39"/>
      <c r="H11" s="40" t="s">
        <v>153</v>
      </c>
      <c r="I11" s="41">
        <v>9.44</v>
      </c>
      <c r="J11" s="41">
        <v>260.10000000000002</v>
      </c>
      <c r="K11" s="41">
        <v>8.1</v>
      </c>
      <c r="L11" s="51">
        <v>35.799999999999997</v>
      </c>
      <c r="M11" s="51"/>
      <c r="N11" s="114">
        <v>9.1</v>
      </c>
      <c r="O11" s="115"/>
    </row>
    <row r="12" spans="1:58" ht="49.5" customHeight="1">
      <c r="A12" s="47"/>
      <c r="B12" s="53"/>
      <c r="C12" s="54"/>
      <c r="D12" s="48" t="s">
        <v>19</v>
      </c>
      <c r="E12" s="49"/>
      <c r="F12" s="49"/>
      <c r="G12" s="55"/>
      <c r="H12" s="40" t="s">
        <v>137</v>
      </c>
      <c r="I12" s="41">
        <v>8.0299999999999994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21</v>
      </c>
      <c r="C13" s="54" t="s">
        <v>138</v>
      </c>
      <c r="D13" s="48" t="s">
        <v>139</v>
      </c>
      <c r="E13" s="49"/>
      <c r="F13" s="49"/>
      <c r="G13" s="55"/>
      <c r="H13" s="40" t="s">
        <v>140</v>
      </c>
      <c r="I13" s="41">
        <v>23.66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8" t="s">
        <v>26</v>
      </c>
      <c r="C14" s="221">
        <v>642.96</v>
      </c>
      <c r="D14" s="60" t="s">
        <v>27</v>
      </c>
      <c r="E14" s="61"/>
      <c r="F14" s="61"/>
      <c r="G14" s="62"/>
      <c r="H14" s="131" t="s">
        <v>28</v>
      </c>
      <c r="I14" s="56">
        <v>10.77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222"/>
      <c r="D15" s="71" t="s">
        <v>29</v>
      </c>
      <c r="E15" s="72"/>
      <c r="F15" s="72"/>
      <c r="G15" s="225"/>
      <c r="H15" s="74" t="s">
        <v>18</v>
      </c>
      <c r="I15" s="42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 t="s">
        <v>30</v>
      </c>
      <c r="C16" s="178"/>
      <c r="D16" s="117" t="s">
        <v>31</v>
      </c>
      <c r="E16" s="117"/>
      <c r="F16" s="117"/>
      <c r="G16" s="117"/>
      <c r="H16" s="40" t="s">
        <v>154</v>
      </c>
      <c r="I16" s="41">
        <v>4.5999999999999996</v>
      </c>
      <c r="J16" s="56">
        <v>114</v>
      </c>
      <c r="K16" s="56">
        <v>3.8</v>
      </c>
      <c r="L16" s="57">
        <v>1.2</v>
      </c>
      <c r="M16" s="57"/>
      <c r="N16" s="57">
        <v>23</v>
      </c>
      <c r="O16" s="195"/>
    </row>
    <row r="17" spans="1:15" ht="39.950000000000003" customHeight="1" thickBot="1">
      <c r="A17" s="81"/>
      <c r="B17" s="82" t="s">
        <v>33</v>
      </c>
      <c r="C17" s="83"/>
      <c r="D17" s="84"/>
      <c r="E17" s="84"/>
      <c r="F17" s="84"/>
      <c r="G17" s="84"/>
      <c r="H17" s="85"/>
      <c r="I17" s="86"/>
      <c r="J17" s="87"/>
      <c r="K17" s="87"/>
      <c r="L17" s="88"/>
      <c r="M17" s="88"/>
      <c r="N17" s="89"/>
      <c r="O17" s="90"/>
    </row>
    <row r="18" spans="1:15" ht="39.950000000000003" customHeight="1" thickBot="1">
      <c r="A18" s="91"/>
      <c r="B18" s="92"/>
      <c r="C18" s="92"/>
      <c r="D18" s="93" t="s">
        <v>34</v>
      </c>
      <c r="E18" s="93"/>
      <c r="F18" s="93"/>
      <c r="G18" s="93"/>
      <c r="H18" s="94"/>
      <c r="I18" s="95">
        <f>SUM(I11:I17)</f>
        <v>84.999999999999986</v>
      </c>
      <c r="J18" s="95">
        <f>SUM(J11:J17)</f>
        <v>1539.45</v>
      </c>
      <c r="K18" s="95">
        <f>SUM(K10:K17)</f>
        <v>49.539999999999992</v>
      </c>
      <c r="L18" s="96">
        <f>SUM(L10:M17)</f>
        <v>101.8</v>
      </c>
      <c r="M18" s="96"/>
      <c r="N18" s="96">
        <f>SUM(N10:O17)</f>
        <v>185.14999999999998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35</v>
      </c>
      <c r="B20" s="101" t="s">
        <v>68</v>
      </c>
      <c r="C20" s="201"/>
      <c r="D20" s="202" t="s">
        <v>142</v>
      </c>
      <c r="E20" s="203"/>
      <c r="F20" s="203"/>
      <c r="G20" s="204"/>
      <c r="H20" s="106" t="s">
        <v>91</v>
      </c>
      <c r="I20" s="205">
        <v>8.94</v>
      </c>
      <c r="J20" s="107">
        <v>85</v>
      </c>
      <c r="K20" s="107">
        <v>1</v>
      </c>
      <c r="L20" s="108"/>
      <c r="M20" s="108">
        <v>0</v>
      </c>
      <c r="N20" s="109">
        <v>1</v>
      </c>
      <c r="O20" s="110"/>
    </row>
    <row r="21" spans="1:15" ht="58.5" customHeight="1">
      <c r="A21" s="47"/>
      <c r="B21" s="111" t="s">
        <v>37</v>
      </c>
      <c r="C21" s="112" t="s">
        <v>143</v>
      </c>
      <c r="D21" s="39" t="s">
        <v>144</v>
      </c>
      <c r="E21" s="39"/>
      <c r="F21" s="39"/>
      <c r="G21" s="39"/>
      <c r="H21" s="40" t="s">
        <v>145</v>
      </c>
      <c r="I21" s="56">
        <v>21.32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41</v>
      </c>
      <c r="C22" s="112" t="s">
        <v>146</v>
      </c>
      <c r="D22" s="39" t="s">
        <v>147</v>
      </c>
      <c r="E22" s="39"/>
      <c r="F22" s="39"/>
      <c r="G22" s="39"/>
      <c r="H22" s="40" t="s">
        <v>55</v>
      </c>
      <c r="I22" s="56">
        <v>37.67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12" t="s">
        <v>148</v>
      </c>
      <c r="D23" s="117" t="s">
        <v>149</v>
      </c>
      <c r="E23" s="117"/>
      <c r="F23" s="117"/>
      <c r="G23" s="117"/>
      <c r="H23" s="40" t="s">
        <v>47</v>
      </c>
      <c r="I23" s="41">
        <v>14.76</v>
      </c>
      <c r="J23" s="64">
        <v>202.3</v>
      </c>
      <c r="K23" s="41">
        <v>1.9</v>
      </c>
      <c r="L23" s="113"/>
      <c r="M23" s="113">
        <v>2.6</v>
      </c>
      <c r="N23" s="51">
        <v>18.600000000000001</v>
      </c>
      <c r="O23" s="52"/>
    </row>
    <row r="24" spans="1:15" ht="39.950000000000003" customHeight="1">
      <c r="A24" s="47"/>
      <c r="B24" s="116" t="s">
        <v>26</v>
      </c>
      <c r="C24" s="112"/>
      <c r="D24" s="117" t="s">
        <v>150</v>
      </c>
      <c r="E24" s="117"/>
      <c r="F24" s="117"/>
      <c r="G24" s="117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50</v>
      </c>
      <c r="C26" s="112"/>
      <c r="D26" s="124" t="s">
        <v>151</v>
      </c>
      <c r="E26" s="125"/>
      <c r="F26" s="126"/>
      <c r="G26" s="121"/>
      <c r="H26" s="40" t="s">
        <v>152</v>
      </c>
      <c r="I26" s="56">
        <v>3.24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53</v>
      </c>
      <c r="C27" s="129"/>
      <c r="D27" s="130"/>
      <c r="E27" s="130"/>
      <c r="F27" s="130"/>
      <c r="G27" s="130"/>
      <c r="H27" s="131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32"/>
      <c r="B28" s="133"/>
      <c r="C28" s="133"/>
      <c r="D28" s="134" t="s">
        <v>34</v>
      </c>
      <c r="E28" s="134"/>
      <c r="F28" s="134"/>
      <c r="G28" s="134"/>
      <c r="H28" s="135"/>
      <c r="I28" s="136">
        <f>SUM(I20:I27)</f>
        <v>100.00000000000001</v>
      </c>
      <c r="J28" s="136">
        <f>SUM(J20:J27)</f>
        <v>1084.5</v>
      </c>
      <c r="K28" s="136">
        <f>SUM(K20:K27)</f>
        <v>25.4</v>
      </c>
      <c r="L28" s="137">
        <f>SUM(L20:M27)</f>
        <v>21.000000000000004</v>
      </c>
      <c r="M28" s="137"/>
      <c r="N28" s="137">
        <f>SUM(N20:O27)</f>
        <v>80.2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56</v>
      </c>
      <c r="E32" s="163"/>
      <c r="F32" s="163"/>
      <c r="G32" s="164"/>
      <c r="H32" s="165"/>
      <c r="I32" s="166">
        <f>I18+I28+I31</f>
        <v>185</v>
      </c>
      <c r="J32" s="167">
        <f>J18+J28</f>
        <v>2623.95</v>
      </c>
      <c r="K32" s="167">
        <f>SUM(K18+K28)</f>
        <v>74.94</v>
      </c>
      <c r="L32" s="168">
        <f>L18+L28</f>
        <v>122.8</v>
      </c>
      <c r="M32" s="169"/>
      <c r="N32" s="170">
        <f>N18+N28</f>
        <v>265.34999999999997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57</v>
      </c>
      <c r="B34" s="173"/>
      <c r="C34" s="174" t="s">
        <v>58</v>
      </c>
      <c r="D34" s="174"/>
      <c r="E34" s="174"/>
      <c r="F34" s="174"/>
      <c r="G34" s="174"/>
      <c r="H34" s="175" t="s">
        <v>59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60</v>
      </c>
      <c r="B36" s="173"/>
      <c r="C36" s="175" t="s">
        <v>58</v>
      </c>
      <c r="D36" s="175"/>
      <c r="E36" s="175"/>
      <c r="F36" s="175"/>
      <c r="G36" s="172"/>
      <c r="H36" s="175" t="s">
        <v>61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62</v>
      </c>
      <c r="B38" s="173"/>
      <c r="C38" s="175" t="s">
        <v>58</v>
      </c>
      <c r="D38" s="175"/>
      <c r="E38" s="175"/>
      <c r="F38" s="175"/>
      <c r="G38" s="172"/>
      <c r="H38" s="175" t="s">
        <v>63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D26" sqref="D26:F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16.07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65</v>
      </c>
      <c r="I13" s="41">
        <v>23.62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 thickBot="1">
      <c r="A17" s="47"/>
      <c r="B17" s="58" t="s">
        <v>30</v>
      </c>
      <c r="C17" s="178"/>
      <c r="D17" s="117" t="s">
        <v>31</v>
      </c>
      <c r="E17" s="117"/>
      <c r="F17" s="117"/>
      <c r="G17" s="117"/>
      <c r="H17" s="40" t="s">
        <v>66</v>
      </c>
      <c r="I17" s="41">
        <v>5.54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33</v>
      </c>
      <c r="C18" s="179"/>
      <c r="D18" s="180" t="s">
        <v>67</v>
      </c>
      <c r="E18" s="180"/>
      <c r="F18" s="180"/>
      <c r="G18" s="180"/>
      <c r="H18" s="181" t="s">
        <v>18</v>
      </c>
      <c r="I18" s="182">
        <v>29</v>
      </c>
      <c r="J18" s="183">
        <v>74.400000000000006</v>
      </c>
      <c r="K18" s="183">
        <v>1.8</v>
      </c>
      <c r="L18" s="184">
        <v>0</v>
      </c>
      <c r="M18" s="184">
        <v>0</v>
      </c>
      <c r="N18" s="185">
        <v>16.8</v>
      </c>
      <c r="O18" s="186"/>
    </row>
    <row r="19" spans="1:15" ht="39.950000000000003" customHeight="1" thickBot="1">
      <c r="A19" s="91"/>
      <c r="B19" s="92"/>
      <c r="C19" s="92"/>
      <c r="D19" s="93" t="s">
        <v>34</v>
      </c>
      <c r="E19" s="93"/>
      <c r="F19" s="93"/>
      <c r="G19" s="93"/>
      <c r="H19" s="94"/>
      <c r="I19" s="95">
        <f>SUM(I11:I18)</f>
        <v>85</v>
      </c>
      <c r="J19" s="95">
        <f>SUM(J11:J18)</f>
        <v>744.55</v>
      </c>
      <c r="K19" s="95">
        <f>SUM(K10:K18)</f>
        <v>31.41</v>
      </c>
      <c r="L19" s="96">
        <f>SUM(L10:M18)</f>
        <v>38.660000000000004</v>
      </c>
      <c r="M19" s="96"/>
      <c r="N19" s="96">
        <f>SUM(N10:O18)</f>
        <v>101.73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35</v>
      </c>
      <c r="B21" s="101" t="s">
        <v>68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37</v>
      </c>
      <c r="C22" s="112" t="s">
        <v>38</v>
      </c>
      <c r="D22" s="39" t="s">
        <v>39</v>
      </c>
      <c r="E22" s="39"/>
      <c r="F22" s="39"/>
      <c r="G22" s="39"/>
      <c r="H22" s="40" t="s">
        <v>40</v>
      </c>
      <c r="I22" s="56">
        <v>20.49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41</v>
      </c>
      <c r="C23" s="112" t="s">
        <v>42</v>
      </c>
      <c r="D23" s="39" t="s">
        <v>43</v>
      </c>
      <c r="E23" s="39"/>
      <c r="F23" s="39"/>
      <c r="G23" s="39"/>
      <c r="H23" s="40" t="s">
        <v>44</v>
      </c>
      <c r="I23" s="56">
        <v>40.590000000000003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45</v>
      </c>
      <c r="D24" s="48" t="s">
        <v>46</v>
      </c>
      <c r="E24" s="49"/>
      <c r="F24" s="49"/>
      <c r="G24" s="55"/>
      <c r="H24" s="40" t="s">
        <v>47</v>
      </c>
      <c r="I24" s="41">
        <v>12.95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48</v>
      </c>
      <c r="D25" s="117" t="s">
        <v>49</v>
      </c>
      <c r="E25" s="117"/>
      <c r="F25" s="117"/>
      <c r="G25" s="117"/>
      <c r="H25" s="40" t="s">
        <v>28</v>
      </c>
      <c r="I25" s="56">
        <v>13.23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50</v>
      </c>
      <c r="C27" s="112"/>
      <c r="D27" s="124" t="s">
        <v>51</v>
      </c>
      <c r="E27" s="125"/>
      <c r="F27" s="126"/>
      <c r="G27" s="121"/>
      <c r="H27" s="40" t="s">
        <v>52</v>
      </c>
      <c r="I27" s="56">
        <v>4.76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53</v>
      </c>
      <c r="C28" s="129"/>
      <c r="D28" s="130" t="s">
        <v>54</v>
      </c>
      <c r="E28" s="130"/>
      <c r="F28" s="130"/>
      <c r="G28" s="130"/>
      <c r="H28" s="131" t="s">
        <v>55</v>
      </c>
      <c r="I28" s="56">
        <v>7.98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56</v>
      </c>
      <c r="E33" s="163"/>
      <c r="F33" s="163"/>
      <c r="G33" s="164"/>
      <c r="H33" s="165"/>
      <c r="I33" s="166">
        <f>I19+I29+I32</f>
        <v>185</v>
      </c>
      <c r="J33" s="167">
        <f>J19+J29</f>
        <v>2453.35</v>
      </c>
      <c r="K33" s="167">
        <f>SUM(K19+K29)</f>
        <v>101.55999999999999</v>
      </c>
      <c r="L33" s="168">
        <f>L19+L29</f>
        <v>103.81</v>
      </c>
      <c r="M33" s="169"/>
      <c r="N33" s="170">
        <f>N19+N29</f>
        <v>363.76000000000005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57</v>
      </c>
      <c r="B35" s="173"/>
      <c r="C35" s="174" t="s">
        <v>58</v>
      </c>
      <c r="D35" s="174"/>
      <c r="E35" s="174"/>
      <c r="F35" s="174"/>
      <c r="G35" s="174"/>
      <c r="H35" s="175" t="s">
        <v>59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60</v>
      </c>
      <c r="B37" s="173"/>
      <c r="C37" s="175" t="s">
        <v>58</v>
      </c>
      <c r="D37" s="175"/>
      <c r="E37" s="175"/>
      <c r="F37" s="175"/>
      <c r="G37" s="172"/>
      <c r="H37" s="175" t="s">
        <v>61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62</v>
      </c>
      <c r="B39" s="173"/>
      <c r="C39" s="175" t="s">
        <v>58</v>
      </c>
      <c r="D39" s="175"/>
      <c r="E39" s="175"/>
      <c r="F39" s="175"/>
      <c r="G39" s="172"/>
      <c r="H39" s="175" t="s">
        <v>63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7" zoomScale="75" zoomScaleNormal="75" zoomScaleSheetLayoutView="75" workbookViewId="0">
      <selection activeCell="C21" sqref="C21:I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29</v>
      </c>
      <c r="E11" s="39"/>
      <c r="F11" s="39"/>
      <c r="G11" s="39"/>
      <c r="H11" s="40" t="s">
        <v>18</v>
      </c>
      <c r="I11" s="41">
        <v>25.22</v>
      </c>
      <c r="J11" s="42">
        <v>125</v>
      </c>
      <c r="K11" s="42">
        <v>12.3</v>
      </c>
      <c r="L11" s="43"/>
      <c r="M11" s="44">
        <v>25</v>
      </c>
      <c r="N11" s="45">
        <v>10.3</v>
      </c>
      <c r="O11" s="46"/>
    </row>
    <row r="12" spans="1:58" ht="39.950000000000003" customHeight="1">
      <c r="A12" s="47"/>
      <c r="B12" s="37"/>
      <c r="C12" s="54"/>
      <c r="D12" s="48" t="s">
        <v>70</v>
      </c>
      <c r="E12" s="49"/>
      <c r="F12" s="49"/>
      <c r="G12" s="50"/>
      <c r="H12" s="40" t="s">
        <v>20</v>
      </c>
      <c r="I12" s="41">
        <v>17.57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71</v>
      </c>
      <c r="D13" s="48" t="s">
        <v>72</v>
      </c>
      <c r="E13" s="49"/>
      <c r="F13" s="49"/>
      <c r="G13" s="55"/>
      <c r="H13" s="40" t="s">
        <v>28</v>
      </c>
      <c r="I13" s="41">
        <v>28.44</v>
      </c>
      <c r="J13" s="56">
        <v>349.2</v>
      </c>
      <c r="K13" s="41">
        <v>14.2</v>
      </c>
      <c r="L13" s="57">
        <v>31.05</v>
      </c>
      <c r="M13" s="57"/>
      <c r="N13" s="51">
        <v>2.5</v>
      </c>
      <c r="O13" s="52"/>
    </row>
    <row r="14" spans="1:58" ht="39.950000000000003" customHeight="1">
      <c r="A14" s="47"/>
      <c r="B14" s="53" t="s">
        <v>25</v>
      </c>
      <c r="C14" s="112"/>
      <c r="D14" s="39" t="s">
        <v>73</v>
      </c>
      <c r="E14" s="39"/>
      <c r="F14" s="39"/>
      <c r="G14" s="39"/>
      <c r="H14" s="40" t="s">
        <v>74</v>
      </c>
      <c r="I14" s="41">
        <v>4.38</v>
      </c>
      <c r="J14" s="41">
        <v>56</v>
      </c>
      <c r="K14" s="41">
        <v>12</v>
      </c>
      <c r="L14" s="51">
        <v>1.2</v>
      </c>
      <c r="M14" s="51"/>
      <c r="N14" s="114">
        <v>12</v>
      </c>
      <c r="O14" s="115"/>
    </row>
    <row r="15" spans="1:58" ht="39.950000000000003" customHeight="1">
      <c r="A15" s="47"/>
      <c r="B15" s="69" t="s">
        <v>26</v>
      </c>
      <c r="C15" s="70">
        <v>642.96</v>
      </c>
      <c r="D15" s="187" t="s">
        <v>27</v>
      </c>
      <c r="E15" s="188"/>
      <c r="F15" s="188"/>
      <c r="G15" s="189"/>
      <c r="H15" s="190" t="s">
        <v>28</v>
      </c>
      <c r="I15" s="75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128"/>
      <c r="C16" s="191"/>
      <c r="D16" s="192"/>
      <c r="E16" s="193"/>
      <c r="F16" s="194"/>
      <c r="G16" s="191"/>
      <c r="H16" s="191"/>
      <c r="I16" s="191"/>
      <c r="J16" s="191"/>
      <c r="K16" s="191"/>
      <c r="L16" s="191"/>
      <c r="M16" s="191"/>
      <c r="N16" s="191"/>
    </row>
    <row r="17" spans="1:15" ht="39.950000000000003" customHeight="1">
      <c r="A17" s="47"/>
      <c r="B17" s="58" t="s">
        <v>30</v>
      </c>
      <c r="C17" s="59"/>
      <c r="D17" s="71" t="s">
        <v>75</v>
      </c>
      <c r="E17" s="72"/>
      <c r="F17" s="72"/>
      <c r="G17" s="73"/>
      <c r="H17" s="131" t="s">
        <v>76</v>
      </c>
      <c r="I17" s="64">
        <v>4.7300000000000004</v>
      </c>
      <c r="J17" s="41">
        <v>132</v>
      </c>
      <c r="K17" s="41">
        <v>3.8</v>
      </c>
      <c r="L17" s="122">
        <v>1.5</v>
      </c>
      <c r="M17" s="122">
        <v>1.2</v>
      </c>
      <c r="N17" s="51">
        <v>25.4</v>
      </c>
      <c r="O17" s="52"/>
    </row>
    <row r="18" spans="1:15" ht="39.950000000000003" customHeight="1" thickBot="1">
      <c r="A18" s="81"/>
      <c r="B18" s="82" t="s">
        <v>33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34</v>
      </c>
      <c r="E19" s="93"/>
      <c r="F19" s="93"/>
      <c r="G19" s="93"/>
      <c r="H19" s="94"/>
      <c r="I19" s="95">
        <f>SUM(I11:I18)</f>
        <v>89.87</v>
      </c>
      <c r="J19" s="95">
        <f>SUM(J11:J18)</f>
        <v>932.15000000000009</v>
      </c>
      <c r="K19" s="95">
        <f>SUM(K10:K18)</f>
        <v>51.81</v>
      </c>
      <c r="L19" s="96">
        <f>SUM(L10:M18)</f>
        <v>70.62</v>
      </c>
      <c r="M19" s="96"/>
      <c r="N19" s="96">
        <f>SUM(N10:O18)</f>
        <v>84.53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35</v>
      </c>
      <c r="B21" s="101" t="s">
        <v>36</v>
      </c>
      <c r="C21" s="112"/>
      <c r="D21" s="39" t="s">
        <v>77</v>
      </c>
      <c r="E21" s="39"/>
      <c r="F21" s="39"/>
      <c r="G21" s="39"/>
      <c r="H21" s="40" t="s">
        <v>78</v>
      </c>
      <c r="I21" s="56">
        <v>9.18</v>
      </c>
      <c r="J21" s="41">
        <v>112</v>
      </c>
      <c r="K21" s="41">
        <v>0</v>
      </c>
      <c r="L21" s="51">
        <v>0</v>
      </c>
      <c r="M21" s="51"/>
      <c r="N21" s="51">
        <v>11.2</v>
      </c>
      <c r="O21" s="52"/>
    </row>
    <row r="22" spans="1:15" ht="58.5" customHeight="1">
      <c r="A22" s="47"/>
      <c r="B22" s="111" t="s">
        <v>37</v>
      </c>
      <c r="C22" s="112" t="s">
        <v>79</v>
      </c>
      <c r="D22" s="39" t="s">
        <v>80</v>
      </c>
      <c r="E22" s="39"/>
      <c r="F22" s="39"/>
      <c r="G22" s="39"/>
      <c r="H22" s="40" t="s">
        <v>81</v>
      </c>
      <c r="I22" s="56">
        <v>17.899999999999999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41</v>
      </c>
      <c r="C23" s="112" t="s">
        <v>82</v>
      </c>
      <c r="D23" s="39" t="s">
        <v>83</v>
      </c>
      <c r="E23" s="39"/>
      <c r="F23" s="39"/>
      <c r="G23" s="39"/>
      <c r="H23" s="40" t="s">
        <v>84</v>
      </c>
      <c r="I23" s="56">
        <v>51.05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85</v>
      </c>
      <c r="D24" s="48" t="s">
        <v>86</v>
      </c>
      <c r="E24" s="49"/>
      <c r="F24" s="49"/>
      <c r="G24" s="55"/>
      <c r="H24" s="40" t="s">
        <v>47</v>
      </c>
      <c r="I24" s="41">
        <v>15.29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87</v>
      </c>
      <c r="D25" s="48" t="s">
        <v>88</v>
      </c>
      <c r="E25" s="49"/>
      <c r="F25" s="49"/>
      <c r="G25" s="55"/>
      <c r="H25" s="40" t="s">
        <v>28</v>
      </c>
      <c r="I25" s="56">
        <v>3.93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50</v>
      </c>
      <c r="C27" s="112"/>
      <c r="D27" s="124" t="s">
        <v>51</v>
      </c>
      <c r="E27" s="125"/>
      <c r="F27" s="126"/>
      <c r="G27" s="121"/>
      <c r="H27" s="40" t="s">
        <v>89</v>
      </c>
      <c r="I27" s="56">
        <v>2.65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90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I21+I22+I23+I24+I25+I26+I27+I28</f>
        <v>100</v>
      </c>
      <c r="J29" s="136">
        <f>SUM(J21:J28)</f>
        <v>1322</v>
      </c>
      <c r="K29" s="136">
        <f>SUM(K21:K28)</f>
        <v>55.949999999999996</v>
      </c>
      <c r="L29" s="137">
        <f>SUM(L21:M28)</f>
        <v>31.03</v>
      </c>
      <c r="M29" s="137"/>
      <c r="N29" s="137">
        <f>SUM(N21:O28)</f>
        <v>598.88000000000011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56</v>
      </c>
      <c r="E33" s="163"/>
      <c r="F33" s="163"/>
      <c r="G33" s="164"/>
      <c r="H33" s="165"/>
      <c r="I33" s="166">
        <f>I19+I29+I32</f>
        <v>189.87</v>
      </c>
      <c r="J33" s="167">
        <f>J19+J29</f>
        <v>2254.15</v>
      </c>
      <c r="K33" s="167">
        <f>SUM(K19+K29)</f>
        <v>107.75999999999999</v>
      </c>
      <c r="L33" s="168">
        <f>L19+L29</f>
        <v>101.65</v>
      </c>
      <c r="M33" s="169"/>
      <c r="N33" s="170">
        <f>N19+N29</f>
        <v>683.41000000000008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57</v>
      </c>
      <c r="B35" s="173"/>
      <c r="C35" s="174" t="s">
        <v>58</v>
      </c>
      <c r="D35" s="174"/>
      <c r="E35" s="174"/>
      <c r="F35" s="174"/>
      <c r="G35" s="174"/>
      <c r="H35" s="175" t="s">
        <v>59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60</v>
      </c>
      <c r="B37" s="173"/>
      <c r="C37" s="175" t="s">
        <v>58</v>
      </c>
      <c r="D37" s="175"/>
      <c r="E37" s="175"/>
      <c r="F37" s="175"/>
      <c r="G37" s="172"/>
      <c r="H37" s="175" t="s">
        <v>61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62</v>
      </c>
      <c r="B39" s="173"/>
      <c r="C39" s="175" t="s">
        <v>58</v>
      </c>
      <c r="D39" s="175"/>
      <c r="E39" s="175"/>
      <c r="F39" s="175"/>
      <c r="G39" s="172"/>
      <c r="H39" s="175" t="s">
        <v>63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F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C21" sqref="C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54"/>
      <c r="D12" s="48" t="s">
        <v>70</v>
      </c>
      <c r="E12" s="49"/>
      <c r="F12" s="49"/>
      <c r="G12" s="50"/>
      <c r="H12" s="40" t="s">
        <v>20</v>
      </c>
      <c r="I12" s="41">
        <v>16.559999999999999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71</v>
      </c>
      <c r="D13" s="48" t="s">
        <v>72</v>
      </c>
      <c r="E13" s="49"/>
      <c r="F13" s="49"/>
      <c r="G13" s="55"/>
      <c r="H13" s="40" t="s">
        <v>28</v>
      </c>
      <c r="I13" s="41">
        <v>32.15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112"/>
      <c r="D14" s="39" t="s">
        <v>73</v>
      </c>
      <c r="E14" s="39"/>
      <c r="F14" s="39"/>
      <c r="G14" s="39"/>
      <c r="H14" s="40" t="s">
        <v>91</v>
      </c>
      <c r="I14" s="41">
        <v>8.25</v>
      </c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30</v>
      </c>
      <c r="C17" s="77"/>
      <c r="D17" s="117" t="s">
        <v>75</v>
      </c>
      <c r="E17" s="117"/>
      <c r="F17" s="117"/>
      <c r="G17" s="117"/>
      <c r="H17" s="79" t="s">
        <v>92</v>
      </c>
      <c r="I17" s="80">
        <v>3.6</v>
      </c>
      <c r="J17" s="41">
        <v>69</v>
      </c>
      <c r="K17" s="41">
        <v>12.3</v>
      </c>
      <c r="L17" s="122">
        <v>11.5</v>
      </c>
      <c r="M17" s="122">
        <v>1.9</v>
      </c>
      <c r="N17" s="51">
        <v>7.4</v>
      </c>
      <c r="O17" s="52"/>
    </row>
    <row r="18" spans="1:15" ht="39.950000000000003" customHeight="1" thickBot="1">
      <c r="A18" s="81"/>
      <c r="B18" s="82" t="s">
        <v>33</v>
      </c>
      <c r="C18" s="83"/>
      <c r="D18" s="180" t="s">
        <v>93</v>
      </c>
      <c r="E18" s="180"/>
      <c r="F18" s="180"/>
      <c r="G18" s="180"/>
      <c r="H18" s="181" t="s">
        <v>18</v>
      </c>
      <c r="I18" s="86">
        <v>13.67</v>
      </c>
      <c r="J18" s="87">
        <v>74.400000000000006</v>
      </c>
      <c r="K18" s="87">
        <v>1.8</v>
      </c>
      <c r="L18" s="88">
        <v>0</v>
      </c>
      <c r="M18" s="88">
        <v>0</v>
      </c>
      <c r="N18" s="89">
        <v>16.8</v>
      </c>
      <c r="O18" s="90"/>
    </row>
    <row r="19" spans="1:15" ht="39.950000000000003" customHeight="1" thickBot="1">
      <c r="A19" s="91"/>
      <c r="B19" s="92"/>
      <c r="C19" s="92"/>
      <c r="D19" s="93" t="s">
        <v>34</v>
      </c>
      <c r="E19" s="93"/>
      <c r="F19" s="93"/>
      <c r="G19" s="93"/>
      <c r="H19" s="94"/>
      <c r="I19" s="95">
        <f>SUM(I11:I18)</f>
        <v>84.999999999999986</v>
      </c>
      <c r="J19" s="95">
        <f>SUM(J11:J18)</f>
        <v>903.85</v>
      </c>
      <c r="K19" s="95">
        <f>SUM(K10:K18)</f>
        <v>43.41</v>
      </c>
      <c r="L19" s="96">
        <f>SUM(L10:M18)</f>
        <v>143.66</v>
      </c>
      <c r="M19" s="96"/>
      <c r="N19" s="96">
        <f>SUM(N10:O18)</f>
        <v>172.73000000000002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35</v>
      </c>
      <c r="B21" s="101" t="s">
        <v>68</v>
      </c>
      <c r="C21" s="112"/>
      <c r="D21" s="39" t="s">
        <v>77</v>
      </c>
      <c r="E21" s="39"/>
      <c r="F21" s="39"/>
      <c r="G21" s="39"/>
      <c r="H21" s="40" t="s">
        <v>78</v>
      </c>
      <c r="I21" s="56">
        <v>9.18</v>
      </c>
      <c r="J21" s="41">
        <v>112</v>
      </c>
      <c r="K21" s="41">
        <v>0</v>
      </c>
      <c r="L21" s="51">
        <v>0</v>
      </c>
      <c r="M21" s="51"/>
      <c r="N21" s="51">
        <v>11.2</v>
      </c>
      <c r="O21" s="52"/>
    </row>
    <row r="22" spans="1:15" ht="58.5" customHeight="1">
      <c r="A22" s="47"/>
      <c r="B22" s="111" t="s">
        <v>37</v>
      </c>
      <c r="C22" s="112" t="s">
        <v>79</v>
      </c>
      <c r="D22" s="39" t="s">
        <v>80</v>
      </c>
      <c r="E22" s="39"/>
      <c r="F22" s="39"/>
      <c r="G22" s="39"/>
      <c r="H22" s="40" t="s">
        <v>81</v>
      </c>
      <c r="I22" s="56">
        <v>17.899999999999999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41</v>
      </c>
      <c r="C23" s="112" t="s">
        <v>82</v>
      </c>
      <c r="D23" s="39" t="s">
        <v>83</v>
      </c>
      <c r="E23" s="39"/>
      <c r="F23" s="39"/>
      <c r="G23" s="39"/>
      <c r="H23" s="40" t="s">
        <v>84</v>
      </c>
      <c r="I23" s="56">
        <v>51.05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85</v>
      </c>
      <c r="D24" s="48" t="s">
        <v>86</v>
      </c>
      <c r="E24" s="49"/>
      <c r="F24" s="49"/>
      <c r="G24" s="55"/>
      <c r="H24" s="40" t="s">
        <v>47</v>
      </c>
      <c r="I24" s="41">
        <v>15.29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87</v>
      </c>
      <c r="D25" s="48" t="s">
        <v>88</v>
      </c>
      <c r="E25" s="49"/>
      <c r="F25" s="49"/>
      <c r="G25" s="55"/>
      <c r="H25" s="40" t="s">
        <v>28</v>
      </c>
      <c r="I25" s="56">
        <v>3.93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50</v>
      </c>
      <c r="C27" s="112"/>
      <c r="D27" s="124" t="s">
        <v>51</v>
      </c>
      <c r="E27" s="125"/>
      <c r="F27" s="126"/>
      <c r="G27" s="121"/>
      <c r="H27" s="40" t="s">
        <v>89</v>
      </c>
      <c r="I27" s="56">
        <v>2.65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90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1322</v>
      </c>
      <c r="K29" s="136">
        <f>SUM(K21:K28)</f>
        <v>55.949999999999996</v>
      </c>
      <c r="L29" s="137">
        <f>SUM(L21:M28)</f>
        <v>31.03</v>
      </c>
      <c r="M29" s="137"/>
      <c r="N29" s="137">
        <f>SUM(N21:O28)</f>
        <v>598.88000000000011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56</v>
      </c>
      <c r="E33" s="163"/>
      <c r="F33" s="163"/>
      <c r="G33" s="164"/>
      <c r="H33" s="165"/>
      <c r="I33" s="166">
        <f>I19+I29+I32</f>
        <v>185</v>
      </c>
      <c r="J33" s="167">
        <f>J19+J29</f>
        <v>2225.85</v>
      </c>
      <c r="K33" s="167">
        <f>SUM(K19+K29)</f>
        <v>99.359999999999985</v>
      </c>
      <c r="L33" s="168">
        <f>L19+L29</f>
        <v>174.69</v>
      </c>
      <c r="M33" s="169"/>
      <c r="N33" s="170">
        <f>N19+N29</f>
        <v>771.61000000000013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57</v>
      </c>
      <c r="B35" s="173"/>
      <c r="C35" s="174" t="s">
        <v>58</v>
      </c>
      <c r="D35" s="174"/>
      <c r="E35" s="174"/>
      <c r="F35" s="174"/>
      <c r="G35" s="174"/>
      <c r="H35" s="175" t="s">
        <v>59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60</v>
      </c>
      <c r="B37" s="173"/>
      <c r="C37" s="175" t="s">
        <v>58</v>
      </c>
      <c r="D37" s="175"/>
      <c r="E37" s="175"/>
      <c r="F37" s="175"/>
      <c r="G37" s="172"/>
      <c r="H37" s="175" t="s">
        <v>61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62</v>
      </c>
      <c r="B39" s="173"/>
      <c r="C39" s="175" t="s">
        <v>58</v>
      </c>
      <c r="D39" s="175"/>
      <c r="E39" s="175"/>
      <c r="F39" s="175"/>
      <c r="G39" s="172"/>
      <c r="H39" s="175" t="s">
        <v>63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J26" sqref="J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/>
      <c r="D13" s="48" t="s">
        <v>95</v>
      </c>
      <c r="E13" s="49"/>
      <c r="F13" s="49"/>
      <c r="G13" s="55"/>
      <c r="H13" s="40" t="s">
        <v>18</v>
      </c>
      <c r="I13" s="41">
        <v>39.619999999999997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96</v>
      </c>
      <c r="D14" s="48" t="s">
        <v>97</v>
      </c>
      <c r="E14" s="49"/>
      <c r="F14" s="49"/>
      <c r="G14" s="55"/>
      <c r="H14" s="40" t="s">
        <v>47</v>
      </c>
      <c r="I14" s="41">
        <v>8.26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98</v>
      </c>
      <c r="D15" s="48" t="s">
        <v>99</v>
      </c>
      <c r="E15" s="49"/>
      <c r="F15" s="49"/>
      <c r="G15" s="55"/>
      <c r="H15" s="40" t="s">
        <v>28</v>
      </c>
      <c r="I15" s="56">
        <v>6.62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30</v>
      </c>
      <c r="C17" s="178"/>
      <c r="D17" s="117" t="s">
        <v>100</v>
      </c>
      <c r="E17" s="117"/>
      <c r="F17" s="117"/>
      <c r="G17" s="117"/>
      <c r="H17" s="40" t="s">
        <v>101</v>
      </c>
      <c r="I17" s="41">
        <v>4.47</v>
      </c>
      <c r="J17" s="56">
        <v>78</v>
      </c>
      <c r="K17" s="56">
        <v>12</v>
      </c>
      <c r="L17" s="57">
        <v>4.5</v>
      </c>
      <c r="M17" s="57"/>
      <c r="N17" s="57">
        <v>2</v>
      </c>
      <c r="O17" s="195"/>
    </row>
    <row r="18" spans="1:15" ht="39.950000000000003" customHeight="1" thickBot="1">
      <c r="A18" s="81"/>
      <c r="B18" s="82" t="s">
        <v>33</v>
      </c>
      <c r="C18" s="179"/>
      <c r="D18" s="180" t="s">
        <v>102</v>
      </c>
      <c r="E18" s="180"/>
      <c r="F18" s="180"/>
      <c r="G18" s="180"/>
      <c r="H18" s="181" t="s">
        <v>18</v>
      </c>
      <c r="I18" s="182">
        <v>30.9</v>
      </c>
      <c r="J18" s="196">
        <v>112</v>
      </c>
      <c r="K18" s="196">
        <v>1.6</v>
      </c>
      <c r="L18" s="197"/>
      <c r="M18" s="197">
        <v>0</v>
      </c>
      <c r="N18" s="198">
        <v>12</v>
      </c>
      <c r="O18" s="199"/>
    </row>
    <row r="19" spans="1:15" ht="39.950000000000003" customHeight="1" thickBot="1">
      <c r="A19" s="91"/>
      <c r="B19" s="92"/>
      <c r="C19" s="92"/>
      <c r="D19" s="93" t="s">
        <v>34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614.95000000000005</v>
      </c>
      <c r="K19" s="95">
        <f>SUM(K10:K18)</f>
        <v>29.6</v>
      </c>
      <c r="L19" s="96">
        <f>SUM(L10:M18)</f>
        <v>33.5</v>
      </c>
      <c r="M19" s="96"/>
      <c r="N19" s="96">
        <f>SUM(N10:O18)</f>
        <v>28.5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35</v>
      </c>
      <c r="B21" s="101" t="s">
        <v>36</v>
      </c>
      <c r="C21" s="112"/>
      <c r="D21" s="39" t="s">
        <v>103</v>
      </c>
      <c r="E21" s="39"/>
      <c r="F21" s="39"/>
      <c r="G21" s="39"/>
      <c r="H21" s="40" t="s">
        <v>55</v>
      </c>
      <c r="I21" s="56">
        <v>14.12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37</v>
      </c>
      <c r="C22" s="112" t="s">
        <v>104</v>
      </c>
      <c r="D22" s="39" t="s">
        <v>105</v>
      </c>
      <c r="E22" s="39"/>
      <c r="F22" s="39"/>
      <c r="G22" s="39"/>
      <c r="H22" s="40" t="s">
        <v>106</v>
      </c>
      <c r="I22" s="56">
        <v>20.88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41</v>
      </c>
      <c r="C23" s="112" t="s">
        <v>107</v>
      </c>
      <c r="D23" s="39" t="s">
        <v>108</v>
      </c>
      <c r="E23" s="39"/>
      <c r="F23" s="39"/>
      <c r="G23" s="39"/>
      <c r="H23" s="40" t="s">
        <v>109</v>
      </c>
      <c r="I23" s="56">
        <v>47.36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110</v>
      </c>
      <c r="D25" s="48" t="s">
        <v>49</v>
      </c>
      <c r="E25" s="49"/>
      <c r="F25" s="49"/>
      <c r="G25" s="55"/>
      <c r="H25" s="40" t="s">
        <v>28</v>
      </c>
      <c r="I25" s="56">
        <v>13.23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50</v>
      </c>
      <c r="C27" s="112"/>
      <c r="D27" s="124" t="s">
        <v>51</v>
      </c>
      <c r="E27" s="125"/>
      <c r="F27" s="126"/>
      <c r="G27" s="121"/>
      <c r="H27" s="40" t="s">
        <v>32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53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1106.3</v>
      </c>
      <c r="K29" s="136">
        <f>SUM(K21:K28)</f>
        <v>25.3</v>
      </c>
      <c r="L29" s="137">
        <f>SUM(L21:M28)</f>
        <v>16.899999999999999</v>
      </c>
      <c r="M29" s="137"/>
      <c r="N29" s="137">
        <f>SUM(N21:O28)</f>
        <v>88.800000000000011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56</v>
      </c>
      <c r="E33" s="163"/>
      <c r="F33" s="163"/>
      <c r="G33" s="164"/>
      <c r="H33" s="165"/>
      <c r="I33" s="166">
        <f>I19+I29+I32</f>
        <v>189.87</v>
      </c>
      <c r="J33" s="167">
        <f>J19+J29</f>
        <v>1721.25</v>
      </c>
      <c r="K33" s="167">
        <f>SUM(K19+K29)</f>
        <v>54.900000000000006</v>
      </c>
      <c r="L33" s="168">
        <f>L19+L29</f>
        <v>50.4</v>
      </c>
      <c r="M33" s="169"/>
      <c r="N33" s="170">
        <f>N19+N29</f>
        <v>117.30000000000001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57</v>
      </c>
      <c r="B35" s="173"/>
      <c r="C35" s="174" t="s">
        <v>58</v>
      </c>
      <c r="D35" s="174"/>
      <c r="E35" s="174"/>
      <c r="F35" s="174"/>
      <c r="G35" s="174"/>
      <c r="H35" s="175" t="s">
        <v>59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60</v>
      </c>
      <c r="B37" s="173"/>
      <c r="C37" s="175" t="s">
        <v>58</v>
      </c>
      <c r="D37" s="175"/>
      <c r="E37" s="175"/>
      <c r="F37" s="175"/>
      <c r="G37" s="172"/>
      <c r="H37" s="175" t="s">
        <v>61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62</v>
      </c>
      <c r="B39" s="173"/>
      <c r="C39" s="175" t="s">
        <v>58</v>
      </c>
      <c r="D39" s="175"/>
      <c r="E39" s="175"/>
      <c r="F39" s="175"/>
      <c r="G39" s="172"/>
      <c r="H39" s="175" t="s">
        <v>63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D27" sqref="D27:F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77</v>
      </c>
      <c r="E12" s="39"/>
      <c r="F12" s="39"/>
      <c r="G12" s="39"/>
      <c r="H12" s="40" t="s">
        <v>111</v>
      </c>
      <c r="I12" s="41">
        <v>5.93</v>
      </c>
      <c r="J12" s="41">
        <v>100</v>
      </c>
      <c r="K12" s="41">
        <v>0</v>
      </c>
      <c r="L12" s="51">
        <v>0</v>
      </c>
      <c r="M12" s="51"/>
      <c r="N12" s="114">
        <v>1.2</v>
      </c>
      <c r="O12" s="115"/>
    </row>
    <row r="13" spans="1:58" ht="49.5" customHeight="1">
      <c r="A13" s="47"/>
      <c r="B13" s="53" t="s">
        <v>21</v>
      </c>
      <c r="C13" s="54"/>
      <c r="D13" s="48" t="s">
        <v>95</v>
      </c>
      <c r="E13" s="49"/>
      <c r="F13" s="49"/>
      <c r="G13" s="55"/>
      <c r="H13" s="40" t="s">
        <v>18</v>
      </c>
      <c r="I13" s="41">
        <v>44.78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96</v>
      </c>
      <c r="D14" s="48" t="s">
        <v>97</v>
      </c>
      <c r="E14" s="49"/>
      <c r="F14" s="49"/>
      <c r="G14" s="55"/>
      <c r="H14" s="40" t="s">
        <v>47</v>
      </c>
      <c r="I14" s="41">
        <v>10.08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98</v>
      </c>
      <c r="D15" s="48" t="s">
        <v>99</v>
      </c>
      <c r="E15" s="49"/>
      <c r="F15" s="49"/>
      <c r="G15" s="55"/>
      <c r="H15" s="40" t="s">
        <v>28</v>
      </c>
      <c r="I15" s="56">
        <v>7.49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30</v>
      </c>
      <c r="C17" s="178"/>
      <c r="D17" s="117" t="s">
        <v>100</v>
      </c>
      <c r="E17" s="117"/>
      <c r="F17" s="117"/>
      <c r="G17" s="117"/>
      <c r="H17" s="40" t="s">
        <v>112</v>
      </c>
      <c r="I17" s="41">
        <v>3.19</v>
      </c>
      <c r="J17" s="56">
        <v>78</v>
      </c>
      <c r="K17" s="56">
        <v>12</v>
      </c>
      <c r="L17" s="57">
        <v>4.5</v>
      </c>
      <c r="M17" s="57"/>
      <c r="N17" s="57">
        <v>2</v>
      </c>
      <c r="O17" s="195"/>
    </row>
    <row r="18" spans="1:15" ht="39.950000000000003" customHeight="1" thickBot="1">
      <c r="A18" s="81"/>
      <c r="B18" s="82" t="s">
        <v>33</v>
      </c>
      <c r="C18" s="179"/>
      <c r="D18" s="180" t="s">
        <v>113</v>
      </c>
      <c r="E18" s="180"/>
      <c r="F18" s="180"/>
      <c r="G18" s="180"/>
      <c r="H18" s="181" t="s">
        <v>18</v>
      </c>
      <c r="I18" s="182">
        <v>13.53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34</v>
      </c>
      <c r="E19" s="93"/>
      <c r="F19" s="93"/>
      <c r="G19" s="93"/>
      <c r="H19" s="94"/>
      <c r="I19" s="95">
        <f>SUM(I11:I18)</f>
        <v>85</v>
      </c>
      <c r="J19" s="95">
        <f>SUM(J11:J18)</f>
        <v>647.95000000000005</v>
      </c>
      <c r="K19" s="95">
        <f>SUM(K10:K18)</f>
        <v>60</v>
      </c>
      <c r="L19" s="96">
        <f>SUM(L10:M18)</f>
        <v>33.5</v>
      </c>
      <c r="M19" s="96"/>
      <c r="N19" s="96">
        <f>SUM(N10:O18)</f>
        <v>29.700000000000003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35</v>
      </c>
      <c r="B21" s="101" t="s">
        <v>36</v>
      </c>
      <c r="C21" s="112"/>
      <c r="D21" s="39" t="s">
        <v>103</v>
      </c>
      <c r="E21" s="39"/>
      <c r="F21" s="39"/>
      <c r="G21" s="39"/>
      <c r="H21" s="40" t="s">
        <v>55</v>
      </c>
      <c r="I21" s="56">
        <v>14.12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37</v>
      </c>
      <c r="C22" s="112" t="s">
        <v>104</v>
      </c>
      <c r="D22" s="39" t="s">
        <v>105</v>
      </c>
      <c r="E22" s="39"/>
      <c r="F22" s="39"/>
      <c r="G22" s="39"/>
      <c r="H22" s="40" t="s">
        <v>106</v>
      </c>
      <c r="I22" s="56">
        <v>20.88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41</v>
      </c>
      <c r="C23" s="112" t="s">
        <v>107</v>
      </c>
      <c r="D23" s="39" t="s">
        <v>108</v>
      </c>
      <c r="E23" s="39"/>
      <c r="F23" s="39"/>
      <c r="G23" s="39"/>
      <c r="H23" s="40" t="s">
        <v>109</v>
      </c>
      <c r="I23" s="56">
        <v>47.36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110</v>
      </c>
      <c r="D25" s="48" t="s">
        <v>49</v>
      </c>
      <c r="E25" s="49"/>
      <c r="F25" s="49"/>
      <c r="G25" s="55"/>
      <c r="H25" s="40" t="s">
        <v>28</v>
      </c>
      <c r="I25" s="56">
        <v>13.23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50</v>
      </c>
      <c r="C27" s="112"/>
      <c r="D27" s="124" t="s">
        <v>51</v>
      </c>
      <c r="E27" s="125"/>
      <c r="F27" s="126"/>
      <c r="G27" s="121"/>
      <c r="H27" s="40" t="s">
        <v>32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90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1106.3</v>
      </c>
      <c r="K29" s="136">
        <f>SUM(K21:K28)</f>
        <v>25.3</v>
      </c>
      <c r="L29" s="137">
        <f>SUM(L21:M28)</f>
        <v>16.899999999999999</v>
      </c>
      <c r="M29" s="137"/>
      <c r="N29" s="137">
        <f>SUM(N21:O28)</f>
        <v>88.800000000000011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56</v>
      </c>
      <c r="E33" s="163"/>
      <c r="F33" s="163"/>
      <c r="G33" s="164"/>
      <c r="H33" s="165"/>
      <c r="I33" s="166">
        <f>I19+I29+I32</f>
        <v>185</v>
      </c>
      <c r="J33" s="167">
        <f>J19+J29</f>
        <v>1754.25</v>
      </c>
      <c r="K33" s="167">
        <f>SUM(K19+K29)</f>
        <v>85.3</v>
      </c>
      <c r="L33" s="168">
        <f>L19+L29</f>
        <v>50.4</v>
      </c>
      <c r="M33" s="169"/>
      <c r="N33" s="170">
        <f>N19+N29</f>
        <v>118.50000000000001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57</v>
      </c>
      <c r="B35" s="173"/>
      <c r="C35" s="174" t="s">
        <v>58</v>
      </c>
      <c r="D35" s="174"/>
      <c r="E35" s="174"/>
      <c r="F35" s="174"/>
      <c r="G35" s="174"/>
      <c r="H35" s="175" t="s">
        <v>59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60</v>
      </c>
      <c r="B37" s="173"/>
      <c r="C37" s="175" t="s">
        <v>58</v>
      </c>
      <c r="D37" s="175"/>
      <c r="E37" s="175"/>
      <c r="F37" s="175"/>
      <c r="G37" s="172"/>
      <c r="H37" s="175" t="s">
        <v>61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62</v>
      </c>
      <c r="B39" s="173"/>
      <c r="C39" s="175" t="s">
        <v>58</v>
      </c>
      <c r="D39" s="175"/>
      <c r="E39" s="175"/>
      <c r="F39" s="175"/>
      <c r="G39" s="172"/>
      <c r="H39" s="175" t="s">
        <v>63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49.5" customHeight="1">
      <c r="A12" s="47"/>
      <c r="B12" s="53" t="s">
        <v>21</v>
      </c>
      <c r="C12" s="54" t="s">
        <v>115</v>
      </c>
      <c r="D12" s="39" t="s">
        <v>116</v>
      </c>
      <c r="E12" s="39"/>
      <c r="F12" s="39"/>
      <c r="G12" s="39"/>
      <c r="H12" s="40" t="s">
        <v>117</v>
      </c>
      <c r="I12" s="41">
        <v>16.13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39.950000000000003" customHeight="1">
      <c r="A13" s="47"/>
      <c r="B13" s="53" t="s">
        <v>25</v>
      </c>
      <c r="C13" s="54" t="s">
        <v>118</v>
      </c>
      <c r="D13" s="48" t="s">
        <v>119</v>
      </c>
      <c r="E13" s="49"/>
      <c r="F13" s="49"/>
      <c r="G13" s="55"/>
      <c r="H13" s="40" t="s">
        <v>120</v>
      </c>
      <c r="I13" s="41">
        <v>47.23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8" t="s">
        <v>26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116" t="s">
        <v>50</v>
      </c>
      <c r="C15" s="112" t="s">
        <v>48</v>
      </c>
      <c r="D15" s="117" t="s">
        <v>121</v>
      </c>
      <c r="E15" s="117"/>
      <c r="F15" s="117"/>
      <c r="G15" s="117"/>
      <c r="H15" s="40" t="s">
        <v>28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58"/>
      <c r="C16" s="59"/>
      <c r="D16" s="71" t="s">
        <v>122</v>
      </c>
      <c r="E16" s="72"/>
      <c r="F16" s="72"/>
      <c r="G16" s="200"/>
      <c r="H16" s="131" t="s">
        <v>18</v>
      </c>
      <c r="I16" s="64">
        <v>24.55</v>
      </c>
      <c r="J16" s="41">
        <v>75</v>
      </c>
      <c r="K16" s="41">
        <v>1.2</v>
      </c>
      <c r="L16" s="122"/>
      <c r="M16" s="122">
        <v>0</v>
      </c>
      <c r="N16" s="122">
        <v>2.2999999999999998</v>
      </c>
      <c r="O16" s="76"/>
    </row>
    <row r="17" spans="1:15" ht="39.950000000000003" customHeight="1" thickBot="1">
      <c r="A17" s="81"/>
      <c r="B17" s="82" t="s">
        <v>33</v>
      </c>
      <c r="C17" s="83"/>
      <c r="D17" s="84"/>
      <c r="E17" s="84"/>
      <c r="F17" s="84"/>
      <c r="G17" s="84"/>
      <c r="H17" s="85"/>
      <c r="I17" s="86"/>
      <c r="J17" s="87"/>
      <c r="K17" s="87"/>
      <c r="L17" s="88"/>
      <c r="M17" s="88"/>
      <c r="N17" s="89"/>
      <c r="O17" s="90"/>
    </row>
    <row r="18" spans="1:15" ht="39.950000000000003" customHeight="1" thickBot="1">
      <c r="A18" s="91"/>
      <c r="B18" s="92"/>
      <c r="C18" s="92"/>
      <c r="D18" s="93" t="s">
        <v>34</v>
      </c>
      <c r="E18" s="93"/>
      <c r="F18" s="93"/>
      <c r="G18" s="93"/>
      <c r="H18" s="94"/>
      <c r="I18" s="95">
        <f>SUM(I11:I17)</f>
        <v>89.86999999999999</v>
      </c>
      <c r="J18" s="95">
        <f>SUM(J11:J17)</f>
        <v>854.1</v>
      </c>
      <c r="K18" s="95">
        <f>SUM(K10:K17)</f>
        <v>37.300000000000004</v>
      </c>
      <c r="L18" s="96">
        <f>SUM(L10:M17)</f>
        <v>56.65</v>
      </c>
      <c r="M18" s="96"/>
      <c r="N18" s="96">
        <f>SUM(N10:O17)</f>
        <v>66.45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35</v>
      </c>
      <c r="B20" s="101" t="s">
        <v>36</v>
      </c>
      <c r="C20" s="201"/>
      <c r="D20" s="202" t="s">
        <v>123</v>
      </c>
      <c r="E20" s="203"/>
      <c r="F20" s="203"/>
      <c r="G20" s="204"/>
      <c r="H20" s="106" t="s">
        <v>55</v>
      </c>
      <c r="I20" s="205">
        <v>13.25</v>
      </c>
      <c r="J20" s="107">
        <v>102</v>
      </c>
      <c r="K20" s="107">
        <v>0</v>
      </c>
      <c r="L20" s="108"/>
      <c r="M20" s="108">
        <v>0</v>
      </c>
      <c r="N20" s="109">
        <v>1.2</v>
      </c>
      <c r="O20" s="110"/>
    </row>
    <row r="21" spans="1:15" ht="58.5" customHeight="1">
      <c r="A21" s="47"/>
      <c r="B21" s="111" t="s">
        <v>37</v>
      </c>
      <c r="C21" s="112" t="s">
        <v>124</v>
      </c>
      <c r="D21" s="39" t="s">
        <v>125</v>
      </c>
      <c r="E21" s="39"/>
      <c r="F21" s="39"/>
      <c r="G21" s="39"/>
      <c r="H21" s="40" t="s">
        <v>126</v>
      </c>
      <c r="I21" s="56">
        <v>16.22</v>
      </c>
      <c r="J21" s="41">
        <v>187.5</v>
      </c>
      <c r="K21" s="41">
        <v>8.4</v>
      </c>
      <c r="L21" s="51">
        <v>9.5</v>
      </c>
      <c r="M21" s="51"/>
      <c r="N21" s="51">
        <v>17</v>
      </c>
      <c r="O21" s="52"/>
    </row>
    <row r="22" spans="1:15" ht="39.950000000000003" customHeight="1">
      <c r="A22" s="47"/>
      <c r="B22" s="53" t="s">
        <v>41</v>
      </c>
      <c r="C22" s="112" t="s">
        <v>127</v>
      </c>
      <c r="D22" s="39" t="s">
        <v>128</v>
      </c>
      <c r="E22" s="39"/>
      <c r="F22" s="39"/>
      <c r="G22" s="39"/>
      <c r="H22" s="40" t="s">
        <v>129</v>
      </c>
      <c r="I22" s="56">
        <v>58.88</v>
      </c>
      <c r="J22" s="41">
        <v>173</v>
      </c>
      <c r="K22" s="41">
        <v>4.3</v>
      </c>
      <c r="L22" s="51">
        <v>9.3000000000000007</v>
      </c>
      <c r="M22" s="51"/>
      <c r="N22" s="51">
        <v>18.399999999999999</v>
      </c>
      <c r="O22" s="52"/>
    </row>
    <row r="23" spans="1:15" ht="39.950000000000003" customHeight="1">
      <c r="A23" s="47"/>
      <c r="B23" s="53" t="s">
        <v>25</v>
      </c>
      <c r="C23" s="112"/>
      <c r="D23" s="48"/>
      <c r="E23" s="49"/>
      <c r="F23" s="49"/>
      <c r="G23" s="55"/>
      <c r="H23" s="40"/>
      <c r="I23" s="41"/>
      <c r="J23" s="64"/>
      <c r="K23" s="41"/>
      <c r="L23" s="113"/>
      <c r="M23" s="113"/>
      <c r="N23" s="114"/>
      <c r="O23" s="115"/>
    </row>
    <row r="24" spans="1:15" ht="39.950000000000003" customHeight="1">
      <c r="A24" s="47"/>
      <c r="B24" s="116" t="s">
        <v>26</v>
      </c>
      <c r="C24" s="112" t="s">
        <v>130</v>
      </c>
      <c r="D24" s="48" t="s">
        <v>131</v>
      </c>
      <c r="E24" s="49"/>
      <c r="F24" s="49"/>
      <c r="G24" s="55"/>
      <c r="H24" s="40" t="s">
        <v>28</v>
      </c>
      <c r="I24" s="56">
        <v>6.93</v>
      </c>
      <c r="J24" s="41">
        <v>96.3</v>
      </c>
      <c r="K24" s="41">
        <v>0.16</v>
      </c>
      <c r="L24" s="51">
        <v>0</v>
      </c>
      <c r="M24" s="51"/>
      <c r="N24" s="51">
        <v>23.5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50</v>
      </c>
      <c r="C26" s="112"/>
      <c r="D26" s="124" t="s">
        <v>100</v>
      </c>
      <c r="E26" s="125"/>
      <c r="F26" s="126"/>
      <c r="G26" s="121"/>
      <c r="H26" s="40" t="s">
        <v>132</v>
      </c>
      <c r="I26" s="56">
        <v>4.72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90</v>
      </c>
      <c r="C27" s="129"/>
      <c r="D27" s="130"/>
      <c r="E27" s="130"/>
      <c r="F27" s="130"/>
      <c r="G27" s="130"/>
      <c r="H27" s="131"/>
      <c r="I27" s="56"/>
      <c r="J27" s="80"/>
      <c r="K27" s="80"/>
      <c r="L27" s="206"/>
      <c r="M27" s="206"/>
      <c r="N27" s="207"/>
      <c r="O27" s="208"/>
    </row>
    <row r="28" spans="1:15" ht="37.5" customHeight="1" thickBot="1">
      <c r="A28" s="132"/>
      <c r="B28" s="133"/>
      <c r="C28" s="133"/>
      <c r="D28" s="134" t="s">
        <v>34</v>
      </c>
      <c r="E28" s="134"/>
      <c r="F28" s="134"/>
      <c r="G28" s="134"/>
      <c r="H28" s="135"/>
      <c r="I28" s="136">
        <f>SUM(I20:I27)</f>
        <v>100</v>
      </c>
      <c r="J28" s="136">
        <f>SUM(J20:J27)</f>
        <v>672.8</v>
      </c>
      <c r="K28" s="136">
        <f>SUM(K20:K27)</f>
        <v>16.66</v>
      </c>
      <c r="L28" s="137">
        <f>SUM(L20:M27)</f>
        <v>19.400000000000002</v>
      </c>
      <c r="M28" s="137"/>
      <c r="N28" s="137">
        <f>SUM(N20:O27)</f>
        <v>84.1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56</v>
      </c>
      <c r="E32" s="163"/>
      <c r="F32" s="163"/>
      <c r="G32" s="164"/>
      <c r="H32" s="165"/>
      <c r="I32" s="166">
        <f>I18+I28+I31</f>
        <v>189.87</v>
      </c>
      <c r="J32" s="167">
        <f>J18+J28</f>
        <v>1526.9</v>
      </c>
      <c r="K32" s="167">
        <f>SUM(K18+K28)</f>
        <v>53.960000000000008</v>
      </c>
      <c r="L32" s="168">
        <f>L18+L28</f>
        <v>76.05</v>
      </c>
      <c r="M32" s="169"/>
      <c r="N32" s="170">
        <f>N18+N28</f>
        <v>150.55000000000001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57</v>
      </c>
      <c r="B34" s="173"/>
      <c r="C34" s="174" t="s">
        <v>58</v>
      </c>
      <c r="D34" s="174"/>
      <c r="E34" s="174"/>
      <c r="F34" s="174"/>
      <c r="G34" s="174"/>
      <c r="H34" s="175" t="s">
        <v>59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60</v>
      </c>
      <c r="B36" s="173"/>
      <c r="C36" s="175" t="s">
        <v>58</v>
      </c>
      <c r="D36" s="175"/>
      <c r="E36" s="175"/>
      <c r="F36" s="175"/>
      <c r="G36" s="172"/>
      <c r="H36" s="175" t="s">
        <v>61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62</v>
      </c>
      <c r="B38" s="173"/>
      <c r="C38" s="175" t="s">
        <v>58</v>
      </c>
      <c r="D38" s="175"/>
      <c r="E38" s="175"/>
      <c r="F38" s="175"/>
      <c r="G38" s="172"/>
      <c r="H38" s="175" t="s">
        <v>63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J15" sqref="J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49.5" customHeight="1">
      <c r="A12" s="47"/>
      <c r="B12" s="53" t="s">
        <v>21</v>
      </c>
      <c r="C12" s="54" t="s">
        <v>115</v>
      </c>
      <c r="D12" s="39" t="s">
        <v>116</v>
      </c>
      <c r="E12" s="39"/>
      <c r="F12" s="39"/>
      <c r="G12" s="39"/>
      <c r="H12" s="40" t="s">
        <v>117</v>
      </c>
      <c r="I12" s="41">
        <v>18.41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39.950000000000003" customHeight="1">
      <c r="A13" s="47"/>
      <c r="B13" s="53" t="s">
        <v>25</v>
      </c>
      <c r="C13" s="54" t="s">
        <v>133</v>
      </c>
      <c r="D13" s="48" t="s">
        <v>134</v>
      </c>
      <c r="E13" s="49"/>
      <c r="F13" s="49"/>
      <c r="G13" s="55"/>
      <c r="H13" s="40" t="s">
        <v>135</v>
      </c>
      <c r="I13" s="41">
        <v>53.39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8" t="s">
        <v>26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69"/>
      <c r="C15" s="112" t="s">
        <v>48</v>
      </c>
      <c r="D15" s="117" t="s">
        <v>121</v>
      </c>
      <c r="E15" s="117"/>
      <c r="F15" s="117"/>
      <c r="G15" s="117"/>
      <c r="H15" s="40" t="s">
        <v>28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58" t="s">
        <v>30</v>
      </c>
      <c r="C16" s="77"/>
      <c r="D16" s="124"/>
      <c r="E16" s="125"/>
      <c r="F16" s="125"/>
      <c r="G16" s="126"/>
      <c r="H16" s="79"/>
      <c r="I16" s="80"/>
      <c r="J16" s="64"/>
      <c r="K16" s="64"/>
      <c r="L16" s="209"/>
      <c r="M16" s="210"/>
      <c r="N16" s="209"/>
      <c r="O16" s="211"/>
    </row>
    <row r="17" spans="1:15" ht="39.950000000000003" customHeight="1" thickBot="1">
      <c r="A17" s="81"/>
      <c r="B17" s="82" t="s">
        <v>33</v>
      </c>
      <c r="C17" s="179"/>
      <c r="D17" s="180" t="s">
        <v>113</v>
      </c>
      <c r="E17" s="180"/>
      <c r="F17" s="180"/>
      <c r="G17" s="180"/>
      <c r="H17" s="181" t="s">
        <v>18</v>
      </c>
      <c r="I17" s="182">
        <v>10.98</v>
      </c>
      <c r="J17" s="87">
        <v>45</v>
      </c>
      <c r="K17" s="87">
        <v>32</v>
      </c>
      <c r="L17" s="88"/>
      <c r="M17" s="88">
        <v>0</v>
      </c>
      <c r="N17" s="89">
        <v>12</v>
      </c>
      <c r="O17" s="90"/>
    </row>
    <row r="18" spans="1:15" ht="39.950000000000003" customHeight="1" thickBot="1">
      <c r="A18" s="91"/>
      <c r="B18" s="92"/>
      <c r="C18" s="92"/>
      <c r="D18" s="212" t="s">
        <v>34</v>
      </c>
      <c r="E18" s="213"/>
      <c r="F18" s="213"/>
      <c r="G18" s="214"/>
      <c r="H18" s="94"/>
      <c r="I18" s="95">
        <f>SUM(I11:I17)</f>
        <v>85</v>
      </c>
      <c r="J18" s="95">
        <f>SUM(J11:J17)</f>
        <v>824.1</v>
      </c>
      <c r="K18" s="95">
        <f>SUM(K10:K17)</f>
        <v>68.099999999999994</v>
      </c>
      <c r="L18" s="215">
        <f>SUM(L10:M17)</f>
        <v>56.65</v>
      </c>
      <c r="M18" s="216"/>
      <c r="N18" s="215">
        <f>SUM(N10:O17)</f>
        <v>76.150000000000006</v>
      </c>
      <c r="O18" s="21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35</v>
      </c>
      <c r="B20" s="101" t="s">
        <v>68</v>
      </c>
      <c r="C20" s="201"/>
      <c r="D20" s="202" t="s">
        <v>123</v>
      </c>
      <c r="E20" s="203"/>
      <c r="F20" s="203"/>
      <c r="G20" s="204"/>
      <c r="H20" s="106" t="s">
        <v>55</v>
      </c>
      <c r="I20" s="205">
        <v>13.25</v>
      </c>
      <c r="J20" s="107">
        <v>102</v>
      </c>
      <c r="K20" s="107">
        <v>0</v>
      </c>
      <c r="L20" s="108"/>
      <c r="M20" s="108">
        <v>0</v>
      </c>
      <c r="N20" s="109">
        <v>1.2</v>
      </c>
      <c r="O20" s="110"/>
    </row>
    <row r="21" spans="1:15" ht="58.5" customHeight="1">
      <c r="A21" s="47"/>
      <c r="B21" s="111" t="s">
        <v>37</v>
      </c>
      <c r="C21" s="112" t="s">
        <v>124</v>
      </c>
      <c r="D21" s="39" t="s">
        <v>125</v>
      </c>
      <c r="E21" s="39"/>
      <c r="F21" s="39"/>
      <c r="G21" s="39"/>
      <c r="H21" s="40" t="s">
        <v>126</v>
      </c>
      <c r="I21" s="56">
        <v>16.22</v>
      </c>
      <c r="J21" s="41">
        <v>187.5</v>
      </c>
      <c r="K21" s="41">
        <v>8.4</v>
      </c>
      <c r="L21" s="51">
        <v>9.5</v>
      </c>
      <c r="M21" s="51"/>
      <c r="N21" s="51">
        <v>17</v>
      </c>
      <c r="O21" s="52"/>
    </row>
    <row r="22" spans="1:15" ht="39.950000000000003" customHeight="1">
      <c r="A22" s="47"/>
      <c r="B22" s="53" t="s">
        <v>41</v>
      </c>
      <c r="C22" s="112" t="s">
        <v>127</v>
      </c>
      <c r="D22" s="39" t="s">
        <v>128</v>
      </c>
      <c r="E22" s="39"/>
      <c r="F22" s="39"/>
      <c r="G22" s="39"/>
      <c r="H22" s="40" t="s">
        <v>129</v>
      </c>
      <c r="I22" s="56">
        <v>58.88</v>
      </c>
      <c r="J22" s="41">
        <v>173</v>
      </c>
      <c r="K22" s="41">
        <v>4.3</v>
      </c>
      <c r="L22" s="51">
        <v>9.3000000000000007</v>
      </c>
      <c r="M22" s="51"/>
      <c r="N22" s="51">
        <v>18.399999999999999</v>
      </c>
      <c r="O22" s="52"/>
    </row>
    <row r="23" spans="1:15" ht="39.950000000000003" customHeight="1">
      <c r="A23" s="47"/>
      <c r="B23" s="53" t="s">
        <v>25</v>
      </c>
      <c r="C23" s="112"/>
      <c r="D23" s="48"/>
      <c r="E23" s="49"/>
      <c r="F23" s="49"/>
      <c r="G23" s="55"/>
      <c r="H23" s="40"/>
      <c r="I23" s="41"/>
      <c r="J23" s="64"/>
      <c r="K23" s="41"/>
      <c r="L23" s="113"/>
      <c r="M23" s="113"/>
      <c r="N23" s="114"/>
      <c r="O23" s="115"/>
    </row>
    <row r="24" spans="1:15" ht="39.950000000000003" customHeight="1">
      <c r="A24" s="47"/>
      <c r="B24" s="116" t="s">
        <v>26</v>
      </c>
      <c r="C24" s="112" t="s">
        <v>130</v>
      </c>
      <c r="D24" s="48" t="s">
        <v>131</v>
      </c>
      <c r="E24" s="49"/>
      <c r="F24" s="49"/>
      <c r="G24" s="55"/>
      <c r="H24" s="40" t="s">
        <v>28</v>
      </c>
      <c r="I24" s="56">
        <v>6.93</v>
      </c>
      <c r="J24" s="41">
        <v>96.3</v>
      </c>
      <c r="K24" s="41">
        <v>0.16</v>
      </c>
      <c r="L24" s="51">
        <v>0</v>
      </c>
      <c r="M24" s="51"/>
      <c r="N24" s="51">
        <v>23.5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50</v>
      </c>
      <c r="C26" s="112"/>
      <c r="D26" s="124" t="s">
        <v>100</v>
      </c>
      <c r="E26" s="125"/>
      <c r="F26" s="126"/>
      <c r="G26" s="121"/>
      <c r="H26" s="40" t="s">
        <v>132</v>
      </c>
      <c r="I26" s="56">
        <v>4.72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90</v>
      </c>
      <c r="C27" s="129"/>
      <c r="D27" s="130"/>
      <c r="E27" s="130"/>
      <c r="F27" s="130"/>
      <c r="G27" s="130"/>
      <c r="H27" s="131"/>
      <c r="I27" s="56"/>
      <c r="J27" s="80"/>
      <c r="K27" s="80"/>
      <c r="L27" s="206"/>
      <c r="M27" s="206"/>
      <c r="N27" s="207"/>
      <c r="O27" s="208"/>
    </row>
    <row r="28" spans="1:15" ht="37.5" customHeight="1" thickBot="1">
      <c r="A28" s="132"/>
      <c r="B28" s="133"/>
      <c r="C28" s="133"/>
      <c r="D28" s="134" t="s">
        <v>34</v>
      </c>
      <c r="E28" s="134"/>
      <c r="F28" s="134"/>
      <c r="G28" s="134"/>
      <c r="H28" s="135"/>
      <c r="I28" s="136">
        <f>SUM(I20:I27)</f>
        <v>100</v>
      </c>
      <c r="J28" s="136">
        <f>SUM(J20:J27)</f>
        <v>672.8</v>
      </c>
      <c r="K28" s="136">
        <f>SUM(K20:K27)</f>
        <v>16.66</v>
      </c>
      <c r="L28" s="218">
        <f>SUM(L20:M27)</f>
        <v>19.400000000000002</v>
      </c>
      <c r="M28" s="219"/>
      <c r="N28" s="218">
        <f>SUM(N20:O27)</f>
        <v>84.1</v>
      </c>
      <c r="O28" s="220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56</v>
      </c>
      <c r="E32" s="163"/>
      <c r="F32" s="163"/>
      <c r="G32" s="164"/>
      <c r="H32" s="165"/>
      <c r="I32" s="166">
        <f>I18+I28+I31</f>
        <v>185</v>
      </c>
      <c r="J32" s="167">
        <f>J18+J28</f>
        <v>1496.9</v>
      </c>
      <c r="K32" s="167">
        <f>SUM(K18+K28)</f>
        <v>84.759999999999991</v>
      </c>
      <c r="L32" s="168">
        <f>L18+L28</f>
        <v>76.05</v>
      </c>
      <c r="M32" s="169"/>
      <c r="N32" s="170">
        <f>N18+N28</f>
        <v>160.25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57</v>
      </c>
      <c r="B34" s="173"/>
      <c r="C34" s="174" t="s">
        <v>58</v>
      </c>
      <c r="D34" s="174"/>
      <c r="E34" s="174"/>
      <c r="F34" s="174"/>
      <c r="G34" s="174"/>
      <c r="H34" s="175" t="s">
        <v>59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60</v>
      </c>
      <c r="B36" s="173"/>
      <c r="C36" s="175" t="s">
        <v>58</v>
      </c>
      <c r="D36" s="175"/>
      <c r="E36" s="175"/>
      <c r="F36" s="175"/>
      <c r="G36" s="172"/>
      <c r="H36" s="175" t="s">
        <v>61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62</v>
      </c>
      <c r="B38" s="173"/>
      <c r="C38" s="175" t="s">
        <v>58</v>
      </c>
      <c r="D38" s="175"/>
      <c r="E38" s="175"/>
      <c r="F38" s="175"/>
      <c r="G38" s="172"/>
      <c r="H38" s="175" t="s">
        <v>63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5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A29:G29"/>
    <mergeCell ref="N29:O29"/>
    <mergeCell ref="N23:O23"/>
    <mergeCell ref="D24:G24"/>
    <mergeCell ref="L24:M24"/>
    <mergeCell ref="N24:O24"/>
    <mergeCell ref="D25:F25"/>
    <mergeCell ref="D26:F26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5" zoomScale="75" zoomScaleNormal="75" zoomScaleSheetLayoutView="75" workbookViewId="0">
      <selection activeCell="D16" sqref="D16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4"/>
      <c r="O11" s="115"/>
    </row>
    <row r="12" spans="1:58" ht="49.5" customHeight="1">
      <c r="A12" s="47"/>
      <c r="B12" s="53"/>
      <c r="C12" s="54"/>
      <c r="D12" s="48" t="s">
        <v>19</v>
      </c>
      <c r="E12" s="49"/>
      <c r="F12" s="49"/>
      <c r="G12" s="55"/>
      <c r="H12" s="40" t="s">
        <v>137</v>
      </c>
      <c r="I12" s="41">
        <v>7.1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21</v>
      </c>
      <c r="C13" s="54" t="s">
        <v>138</v>
      </c>
      <c r="D13" s="48" t="s">
        <v>139</v>
      </c>
      <c r="E13" s="49"/>
      <c r="F13" s="49"/>
      <c r="G13" s="55"/>
      <c r="H13" s="40" t="s">
        <v>140</v>
      </c>
      <c r="I13" s="41">
        <v>20.93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8" t="s">
        <v>26</v>
      </c>
      <c r="C14" s="221">
        <v>642.96</v>
      </c>
      <c r="D14" s="60" t="s">
        <v>27</v>
      </c>
      <c r="E14" s="61"/>
      <c r="F14" s="61"/>
      <c r="G14" s="62"/>
      <c r="H14" s="131" t="s">
        <v>28</v>
      </c>
      <c r="I14" s="56">
        <v>9.5299999999999994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222"/>
      <c r="D15" s="223" t="s">
        <v>29</v>
      </c>
      <c r="E15" s="224"/>
      <c r="F15" s="224"/>
      <c r="G15" s="225"/>
      <c r="H15" s="74" t="s">
        <v>18</v>
      </c>
      <c r="I15" s="42">
        <v>25.22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3" t="s">
        <v>50</v>
      </c>
      <c r="C16" s="226"/>
      <c r="D16" s="130" t="s">
        <v>31</v>
      </c>
      <c r="E16" s="130"/>
      <c r="F16" s="130"/>
      <c r="G16" s="130"/>
      <c r="H16" s="131" t="s">
        <v>78</v>
      </c>
      <c r="I16" s="56">
        <v>5.95</v>
      </c>
      <c r="J16" s="41">
        <v>114</v>
      </c>
      <c r="K16" s="41">
        <v>3</v>
      </c>
      <c r="L16" s="122"/>
      <c r="M16" s="122">
        <v>1.2</v>
      </c>
      <c r="N16" s="114">
        <v>21</v>
      </c>
      <c r="O16" s="115"/>
    </row>
    <row r="17" spans="1:15" ht="39.950000000000003" customHeight="1" thickBot="1">
      <c r="A17" s="81"/>
      <c r="B17" s="82" t="s">
        <v>33</v>
      </c>
      <c r="C17" s="179"/>
      <c r="D17" s="180" t="s">
        <v>113</v>
      </c>
      <c r="E17" s="180"/>
      <c r="F17" s="180"/>
      <c r="G17" s="180"/>
      <c r="H17" s="227" t="s">
        <v>18</v>
      </c>
      <c r="I17" s="228" t="s">
        <v>141</v>
      </c>
      <c r="J17" s="196"/>
      <c r="K17" s="196"/>
      <c r="L17" s="197"/>
      <c r="M17" s="197"/>
      <c r="N17" s="198"/>
      <c r="O17" s="199"/>
    </row>
    <row r="18" spans="1:15" ht="39.950000000000003" customHeight="1" thickBot="1">
      <c r="A18" s="91"/>
      <c r="B18" s="92"/>
      <c r="C18" s="92"/>
      <c r="D18" s="93" t="s">
        <v>34</v>
      </c>
      <c r="E18" s="93"/>
      <c r="F18" s="93"/>
      <c r="G18" s="93"/>
      <c r="H18" s="135"/>
      <c r="I18" s="136">
        <f>I12+I13+I14+I15+I16+I17</f>
        <v>89.87</v>
      </c>
      <c r="J18" s="95">
        <f>SUM(J11:J17)</f>
        <v>1279.3499999999999</v>
      </c>
      <c r="K18" s="95">
        <f>SUM(K10:K17)</f>
        <v>40.64</v>
      </c>
      <c r="L18" s="96">
        <f>SUM(L10:M17)</f>
        <v>66.000000000000014</v>
      </c>
      <c r="M18" s="96"/>
      <c r="N18" s="96">
        <f>SUM(N10:O17)</f>
        <v>174.04999999999998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35</v>
      </c>
      <c r="B20" s="101" t="s">
        <v>36</v>
      </c>
      <c r="C20" s="201"/>
      <c r="D20" s="202" t="s">
        <v>142</v>
      </c>
      <c r="E20" s="203"/>
      <c r="F20" s="203"/>
      <c r="G20" s="204"/>
      <c r="H20" s="106" t="s">
        <v>91</v>
      </c>
      <c r="I20" s="205">
        <v>8.94</v>
      </c>
      <c r="J20" s="107">
        <v>85</v>
      </c>
      <c r="K20" s="107">
        <v>1</v>
      </c>
      <c r="L20" s="108"/>
      <c r="M20" s="108">
        <v>0</v>
      </c>
      <c r="N20" s="109">
        <v>1</v>
      </c>
      <c r="O20" s="110"/>
    </row>
    <row r="21" spans="1:15" ht="58.5" customHeight="1">
      <c r="A21" s="47"/>
      <c r="B21" s="111" t="s">
        <v>37</v>
      </c>
      <c r="C21" s="112" t="s">
        <v>143</v>
      </c>
      <c r="D21" s="39" t="s">
        <v>144</v>
      </c>
      <c r="E21" s="39"/>
      <c r="F21" s="39"/>
      <c r="G21" s="39"/>
      <c r="H21" s="40" t="s">
        <v>145</v>
      </c>
      <c r="I21" s="56">
        <v>21.32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41</v>
      </c>
      <c r="C22" s="112" t="s">
        <v>146</v>
      </c>
      <c r="D22" s="39" t="s">
        <v>147</v>
      </c>
      <c r="E22" s="39"/>
      <c r="F22" s="39"/>
      <c r="G22" s="39"/>
      <c r="H22" s="40" t="s">
        <v>55</v>
      </c>
      <c r="I22" s="56">
        <v>37.67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12" t="s">
        <v>148</v>
      </c>
      <c r="D23" s="117" t="s">
        <v>149</v>
      </c>
      <c r="E23" s="117"/>
      <c r="F23" s="117"/>
      <c r="G23" s="117"/>
      <c r="H23" s="40" t="s">
        <v>47</v>
      </c>
      <c r="I23" s="41">
        <v>14.76</v>
      </c>
      <c r="J23" s="64">
        <v>202.3</v>
      </c>
      <c r="K23" s="41">
        <v>1.9</v>
      </c>
      <c r="L23" s="113"/>
      <c r="M23" s="113">
        <v>2.6</v>
      </c>
      <c r="N23" s="51">
        <v>18.600000000000001</v>
      </c>
      <c r="O23" s="52"/>
    </row>
    <row r="24" spans="1:15" ht="39.950000000000003" customHeight="1">
      <c r="A24" s="47"/>
      <c r="B24" s="116" t="s">
        <v>26</v>
      </c>
      <c r="C24" s="112"/>
      <c r="D24" s="117" t="s">
        <v>150</v>
      </c>
      <c r="E24" s="117"/>
      <c r="F24" s="117"/>
      <c r="G24" s="117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50</v>
      </c>
      <c r="C26" s="112"/>
      <c r="D26" s="124" t="s">
        <v>151</v>
      </c>
      <c r="E26" s="125"/>
      <c r="F26" s="126"/>
      <c r="G26" s="121"/>
      <c r="H26" s="40" t="s">
        <v>152</v>
      </c>
      <c r="I26" s="56">
        <v>3.24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53</v>
      </c>
      <c r="C27" s="129"/>
      <c r="D27" s="130"/>
      <c r="E27" s="130"/>
      <c r="F27" s="130"/>
      <c r="G27" s="130"/>
      <c r="H27" s="131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32"/>
      <c r="B28" s="133"/>
      <c r="C28" s="133"/>
      <c r="D28" s="134" t="s">
        <v>34</v>
      </c>
      <c r="E28" s="134"/>
      <c r="F28" s="134"/>
      <c r="G28" s="134"/>
      <c r="H28" s="135"/>
      <c r="I28" s="136">
        <f>SUM(I20:I27)</f>
        <v>100.00000000000001</v>
      </c>
      <c r="J28" s="136">
        <f>SUM(J20:J27)</f>
        <v>1084.5</v>
      </c>
      <c r="K28" s="136">
        <f>SUM(K20:K27)</f>
        <v>25.4</v>
      </c>
      <c r="L28" s="137">
        <f>SUM(L20:M27)</f>
        <v>21.000000000000004</v>
      </c>
      <c r="M28" s="137"/>
      <c r="N28" s="137">
        <f>SUM(N20:O27)</f>
        <v>80.2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56</v>
      </c>
      <c r="E32" s="163"/>
      <c r="F32" s="163"/>
      <c r="G32" s="164"/>
      <c r="H32" s="165"/>
      <c r="I32" s="166">
        <f>I18+I28+I31</f>
        <v>189.87</v>
      </c>
      <c r="J32" s="167">
        <f>J18+J28</f>
        <v>2363.85</v>
      </c>
      <c r="K32" s="167">
        <f>SUM(K18+K28)</f>
        <v>66.039999999999992</v>
      </c>
      <c r="L32" s="168">
        <f>L18+L28</f>
        <v>87.000000000000014</v>
      </c>
      <c r="M32" s="169"/>
      <c r="N32" s="170">
        <f>N18+N28</f>
        <v>254.25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57</v>
      </c>
      <c r="B34" s="173"/>
      <c r="C34" s="174" t="s">
        <v>58</v>
      </c>
      <c r="D34" s="174"/>
      <c r="E34" s="174"/>
      <c r="F34" s="174"/>
      <c r="G34" s="174"/>
      <c r="H34" s="175" t="s">
        <v>59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60</v>
      </c>
      <c r="B36" s="173"/>
      <c r="C36" s="175" t="s">
        <v>58</v>
      </c>
      <c r="D36" s="175"/>
      <c r="E36" s="175"/>
      <c r="F36" s="175"/>
      <c r="G36" s="172"/>
      <c r="H36" s="175" t="s">
        <v>61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62</v>
      </c>
      <c r="B38" s="173"/>
      <c r="C38" s="175" t="s">
        <v>58</v>
      </c>
      <c r="D38" s="175"/>
      <c r="E38" s="175"/>
      <c r="F38" s="175"/>
      <c r="G38" s="172"/>
      <c r="H38" s="175" t="s">
        <v>63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5:F15"/>
    <mergeCell ref="D16:G16"/>
    <mergeCell ref="N16:O16"/>
    <mergeCell ref="D17:G17"/>
    <mergeCell ref="N17:O17"/>
    <mergeCell ref="D18:G18"/>
    <mergeCell ref="L18:M18"/>
    <mergeCell ref="N18:O18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5,12</vt:lpstr>
      <vt:lpstr>5,12б</vt:lpstr>
      <vt:lpstr>6,12</vt:lpstr>
      <vt:lpstr>6,12б</vt:lpstr>
      <vt:lpstr>7,12</vt:lpstr>
      <vt:lpstr>7,12б</vt:lpstr>
      <vt:lpstr>8,12</vt:lpstr>
      <vt:lpstr>8,12б</vt:lpstr>
      <vt:lpstr>9,12</vt:lpstr>
      <vt:lpstr>9,12б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2022-12-07T07:01:13Z</dcterms:created>
  <dcterms:modified xsi:type="dcterms:W3CDTF">2022-12-07T07:03:44Z</dcterms:modified>
</cp:coreProperties>
</file>